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19\4. PLAN 2019 - REBALANS 2019-12\"/>
    </mc:Choice>
  </mc:AlternateContent>
  <xr:revisionPtr revIDLastSave="70" documentId="8_{53FF197B-61BD-49C5-B534-04919E1C0620}" xr6:coauthVersionLast="41" xr6:coauthVersionMax="41" xr10:uidLastSave="{1786AE40-65D4-4148-B023-49F1FE93A277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13" i="1" l="1"/>
  <c r="H23" i="1" l="1"/>
  <c r="I20" i="1" l="1"/>
  <c r="I19" i="1"/>
  <c r="F23" i="1"/>
  <c r="I12" i="1"/>
  <c r="I11" i="1"/>
  <c r="I8" i="1"/>
  <c r="I7" i="1" s="1"/>
  <c r="G10" i="1"/>
  <c r="H10" i="1"/>
  <c r="G7" i="1"/>
  <c r="H7" i="1"/>
  <c r="H13" i="1" l="1"/>
  <c r="I21" i="1"/>
  <c r="I10" i="1"/>
  <c r="I16" i="1"/>
  <c r="I23" i="1" l="1"/>
  <c r="F10" i="1"/>
  <c r="F7" i="1"/>
  <c r="F21" i="1"/>
  <c r="G21" i="1"/>
  <c r="G23" i="1" s="1"/>
  <c r="F13" i="1" l="1"/>
  <c r="G13" i="1"/>
</calcChain>
</file>

<file path=xl/sharedStrings.xml><?xml version="1.0" encoding="utf-8"?>
<sst xmlns="http://schemas.openxmlformats.org/spreadsheetml/2006/main" count="27" uniqueCount="19">
  <si>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</si>
  <si>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</si>
  <si>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</si>
  <si>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</si>
  <si>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</si>
  <si>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</si>
  <si>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</si>
  <si>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</si>
  <si>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</si>
  <si>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</si>
  <si>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</si>
  <si>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</si>
  <si>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</si>
  <si>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Plan
za 2019.</t>
  </si>
  <si>
    <t>NAZIV USTANOVE: Nastavni zavod za javno zdravstvo Dr. Andrija Štampar</t>
  </si>
  <si>
    <t>Povećanje / smanjenje 
UV 21. 01.03.2019</t>
  </si>
  <si>
    <t>Novi plan 2019</t>
  </si>
  <si>
    <t>Povećanje / smanjenje 
UV 29. 17.12.2019</t>
  </si>
  <si>
    <t>PRIJEDLOG FINANCIJSKOG PLANA ZA 2019. GODINU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</si>
</sst>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9">
    <xf numFmtId="0" fontId="0" fillId="0" borderId="0" xfId="0"/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3" fontId="18" fillId="0" borderId="8" xfId="38" applyNumberFormat="1" applyFont="1" applyFill="1" applyBorder="1" applyAlignment="1" applyProtection="1">
      <alignment horizontal="right" vertical="center" wrapText="1"/>
    </xf>
    <xf numFmtId="3" fontId="19" fillId="0" borderId="8" xfId="38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3" fontId="16" fillId="18" borderId="8" xfId="38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8" xfId="38" applyNumberFormat="1" applyFont="1" applyFill="1" applyBorder="1" applyAlignment="1" applyProtection="1">
      <alignment horizontal="left" vertical="center" wrapText="1"/>
    </xf>
    <xf numFmtId="0" fontId="18" fillId="0" borderId="8" xfId="38" applyNumberFormat="1" applyFont="1" applyFill="1" applyBorder="1" applyAlignment="1" applyProtection="1">
      <alignment vertical="center" wrapText="1"/>
    </xf>
    <xf numFmtId="0" fontId="17" fillId="18" borderId="8" xfId="38" quotePrefix="1" applyNumberFormat="1" applyFont="1" applyFill="1" applyBorder="1" applyAlignment="1" applyProtection="1">
      <alignment horizontal="left" vertical="center" wrapText="1"/>
    </xf>
    <xf numFmtId="0" fontId="17" fillId="18" borderId="8" xfId="38" applyNumberFormat="1" applyFont="1" applyFill="1" applyBorder="1" applyAlignment="1" applyProtection="1">
      <alignment vertical="center" wrapText="1"/>
    </xf>
    <xf numFmtId="0" fontId="17" fillId="0" borderId="8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7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7" fillId="18" borderId="9" xfId="38" quotePrefix="1" applyNumberFormat="1" applyFont="1" applyFill="1" applyBorder="1" applyAlignment="1" applyProtection="1">
      <alignment horizontal="left" vertical="center" wrapText="1"/>
    </xf>
    <xf numFmtId="0" fontId="17" fillId="18" borderId="1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9" fillId="0" borderId="8" xfId="38" applyNumberFormat="1" applyFont="1" applyFill="1" applyBorder="1" applyAlignment="1" applyProtection="1">
      <alignment vertical="center" wrapText="1"/>
    </xf>
    <xf numFmtId="0" fontId="19" fillId="0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7" fillId="18" borderId="9" xfId="38" applyFont="1" applyFill="1" applyBorder="1" applyAlignment="1">
      <alignment horizontal="left" vertical="center"/>
    </xf>
    <xf numFmtId="0" fontId="17" fillId="18" borderId="10" xfId="38" applyFont="1" applyFill="1" applyBorder="1" applyAlignment="1">
      <alignment horizontal="left" vertical="center"/>
    </xf>
    <xf numFmtId="0" fontId="17" fillId="18" borderId="11" xfId="38" applyFont="1" applyFill="1" applyBorder="1" applyAlignment="1">
      <alignment horizontal="left" vertical="center"/>
    </xf>
    <xf numFmtId="0" fontId="16" fillId="0" borderId="8" xfId="38" quotePrefix="1" applyFont="1" applyBorder="1" applyAlignment="1">
      <alignment horizont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7" fillId="18" borderId="9" xfId="38" applyNumberFormat="1" applyFont="1" applyFill="1" applyBorder="1" applyAlignment="1" applyProtection="1">
      <alignment horizontal="left" vertical="center" wrapText="1"/>
    </xf>
    <xf numFmtId="0" fontId="17" fillId="18" borderId="10" xfId="38" applyNumberFormat="1" applyFont="1" applyFill="1" applyBorder="1" applyAlignment="1" applyProtection="1">
      <alignment vertical="center"/>
    </xf>
    <xf numFmtId="0" fontId="17" fillId="0" borderId="9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>
      <selection sqref="A1:I1"/>
    </sheetView>
  </sheetViews>
  <sheetFormatPr defaultRowHeight="15.75" x14ac:dyDescent="0.25"/>
  <cols>
    <col min="1" max="5" width="9.140625" style="1"/>
    <col min="6" max="9" width="25.7109375" style="1" customWidth="1"/>
    <col min="10" max="12" width="9.140625" style="1"/>
    <col min="13" max="13" width="14.5703125" style="1" bestFit="1" customWidth="1"/>
    <col min="14" max="16384" width="9.140625" style="1"/>
  </cols>
  <sheetData>
    <row r="1" spans="1:13" ht="39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13" x14ac:dyDescent="0.25">
      <c r="A2" s="26" t="s">
        <v>0</v>
      </c>
      <c r="B2" s="26"/>
      <c r="C2" s="26"/>
      <c r="D2" s="26"/>
      <c r="E2" s="26"/>
      <c r="F2" s="40"/>
      <c r="G2" s="40"/>
      <c r="H2" s="40"/>
      <c r="I2" s="40"/>
    </row>
    <row r="3" spans="1:13" x14ac:dyDescent="0.25">
      <c r="A3" s="2"/>
      <c r="B3" s="2"/>
      <c r="C3" s="2"/>
      <c r="D3" s="2"/>
      <c r="E3" s="2"/>
      <c r="F3" s="3"/>
      <c r="G3" s="3"/>
      <c r="H3" s="11"/>
      <c r="I3" s="3"/>
    </row>
    <row r="4" spans="1:13" x14ac:dyDescent="0.25">
      <c r="A4" s="41" t="s">
        <v>14</v>
      </c>
      <c r="B4" s="41"/>
      <c r="C4" s="41"/>
      <c r="D4" s="41"/>
      <c r="E4" s="41"/>
      <c r="F4" s="41"/>
      <c r="G4" s="41"/>
      <c r="H4" s="41"/>
      <c r="I4" s="41"/>
    </row>
    <row r="5" spans="1:13" ht="18" customHeight="1" x14ac:dyDescent="0.25">
      <c r="A5" s="4"/>
      <c r="B5" s="41"/>
      <c r="C5" s="41"/>
      <c r="D5" s="41"/>
      <c r="E5" s="41"/>
      <c r="F5" s="41"/>
      <c r="G5" s="41"/>
      <c r="H5" s="41"/>
      <c r="I5" s="41"/>
      <c r="J5" s="45"/>
    </row>
    <row r="6" spans="1:13" ht="31.5" x14ac:dyDescent="0.25">
      <c r="A6" s="46"/>
      <c r="B6" s="47"/>
      <c r="C6" s="47"/>
      <c r="D6" s="47"/>
      <c r="E6" s="48"/>
      <c r="F6" s="10" t="s">
        <v>13</v>
      </c>
      <c r="G6" s="9" t="s">
        <v>15</v>
      </c>
      <c r="H6" s="9" t="s">
        <v>17</v>
      </c>
      <c r="I6" s="10" t="s">
        <v>16</v>
      </c>
    </row>
    <row r="7" spans="1:13" s="13" customFormat="1" ht="24.95" customHeight="1" x14ac:dyDescent="0.25">
      <c r="A7" s="42" t="s">
        <v>1</v>
      </c>
      <c r="B7" s="25"/>
      <c r="C7" s="25"/>
      <c r="D7" s="25"/>
      <c r="E7" s="43"/>
      <c r="F7" s="12">
        <f>F8+F9</f>
        <v>133735098.25999999</v>
      </c>
      <c r="G7" s="12">
        <f t="shared" ref="G7:I7" si="0">G8+G9</f>
        <v>-7236985</v>
      </c>
      <c r="H7" s="12">
        <f t="shared" si="0"/>
        <v>-18298908.920000006</v>
      </c>
      <c r="I7" s="12">
        <f t="shared" si="0"/>
        <v>108199204.33999999</v>
      </c>
    </row>
    <row r="8" spans="1:13" s="6" customFormat="1" ht="24.95" customHeight="1" x14ac:dyDescent="0.25">
      <c r="A8" s="44" t="s">
        <v>2</v>
      </c>
      <c r="B8" s="21"/>
      <c r="C8" s="21"/>
      <c r="D8" s="21"/>
      <c r="E8" s="23"/>
      <c r="F8" s="7">
        <v>133735098.25999999</v>
      </c>
      <c r="G8" s="7">
        <v>-7236985</v>
      </c>
      <c r="H8" s="7">
        <v>-18298908.920000006</v>
      </c>
      <c r="I8" s="7">
        <f>F8+G8+H8</f>
        <v>108199204.33999999</v>
      </c>
      <c r="M8" s="14"/>
    </row>
    <row r="9" spans="1:13" s="6" customFormat="1" ht="24.95" customHeight="1" x14ac:dyDescent="0.25">
      <c r="A9" s="22" t="s">
        <v>3</v>
      </c>
      <c r="B9" s="23"/>
      <c r="C9" s="23"/>
      <c r="D9" s="23"/>
      <c r="E9" s="23"/>
      <c r="F9" s="5">
        <v>0</v>
      </c>
      <c r="G9" s="5">
        <v>0</v>
      </c>
      <c r="H9" s="5"/>
      <c r="I9" s="5">
        <v>0</v>
      </c>
    </row>
    <row r="10" spans="1:13" s="13" customFormat="1" ht="24.95" customHeight="1" x14ac:dyDescent="0.25">
      <c r="A10" s="36" t="s">
        <v>4</v>
      </c>
      <c r="B10" s="37"/>
      <c r="C10" s="37"/>
      <c r="D10" s="37"/>
      <c r="E10" s="38"/>
      <c r="F10" s="12">
        <f>SUM(F11:F12)</f>
        <v>137735098</v>
      </c>
      <c r="G10" s="12">
        <f t="shared" ref="G10:I10" si="1">SUM(G11:G12)</f>
        <v>-7035738</v>
      </c>
      <c r="H10" s="12">
        <f t="shared" si="1"/>
        <v>-9948811</v>
      </c>
      <c r="I10" s="12">
        <f t="shared" si="1"/>
        <v>120750549</v>
      </c>
    </row>
    <row r="11" spans="1:13" s="6" customFormat="1" ht="24.95" customHeight="1" x14ac:dyDescent="0.25">
      <c r="A11" s="20" t="s">
        <v>5</v>
      </c>
      <c r="B11" s="21"/>
      <c r="C11" s="21"/>
      <c r="D11" s="21"/>
      <c r="E11" s="21"/>
      <c r="F11" s="5">
        <v>102041605</v>
      </c>
      <c r="G11" s="5">
        <v>-715176</v>
      </c>
      <c r="H11" s="5">
        <v>-2248068</v>
      </c>
      <c r="I11" s="5">
        <f>F11+G11+H11</f>
        <v>99078361</v>
      </c>
    </row>
    <row r="12" spans="1:13" s="6" customFormat="1" ht="24.95" customHeight="1" x14ac:dyDescent="0.25">
      <c r="A12" s="22" t="s">
        <v>6</v>
      </c>
      <c r="B12" s="23"/>
      <c r="C12" s="23"/>
      <c r="D12" s="23"/>
      <c r="E12" s="23"/>
      <c r="F12" s="5">
        <v>35693493</v>
      </c>
      <c r="G12" s="5">
        <v>-6320562</v>
      </c>
      <c r="H12" s="5">
        <v>-7700743</v>
      </c>
      <c r="I12" s="5">
        <f>F12+G12+H12</f>
        <v>21672188</v>
      </c>
    </row>
    <row r="13" spans="1:13" s="13" customFormat="1" ht="24.95" customHeight="1" x14ac:dyDescent="0.25">
      <c r="A13" s="24" t="s">
        <v>7</v>
      </c>
      <c r="B13" s="25"/>
      <c r="C13" s="25"/>
      <c r="D13" s="25"/>
      <c r="E13" s="25"/>
      <c r="F13" s="12">
        <f>F7-F10</f>
        <v>-3999999.7400000095</v>
      </c>
      <c r="G13" s="12">
        <f t="shared" ref="G13:H13" si="2">G7-G10</f>
        <v>-201247</v>
      </c>
      <c r="H13" s="12">
        <f t="shared" si="2"/>
        <v>-8350097.9200000055</v>
      </c>
      <c r="I13" s="12">
        <f>I7-I10</f>
        <v>-12551344.660000011</v>
      </c>
    </row>
    <row r="14" spans="1:13" x14ac:dyDescent="0.25">
      <c r="A14" s="26"/>
      <c r="B14" s="27"/>
      <c r="C14" s="27"/>
      <c r="D14" s="27"/>
      <c r="E14" s="27"/>
      <c r="F14" s="28"/>
      <c r="G14" s="28"/>
      <c r="H14" s="28"/>
      <c r="I14" s="28"/>
    </row>
    <row r="15" spans="1:13" ht="31.5" x14ac:dyDescent="0.25">
      <c r="A15" s="39"/>
      <c r="B15" s="39"/>
      <c r="C15" s="39"/>
      <c r="D15" s="39"/>
      <c r="E15" s="39"/>
      <c r="F15" s="10" t="s">
        <v>13</v>
      </c>
      <c r="G15" s="9" t="s">
        <v>15</v>
      </c>
      <c r="H15" s="9" t="s">
        <v>17</v>
      </c>
      <c r="I15" s="10" t="s">
        <v>16</v>
      </c>
    </row>
    <row r="16" spans="1:13" s="6" customFormat="1" ht="24.95" customHeight="1" x14ac:dyDescent="0.25">
      <c r="A16" s="29" t="s">
        <v>8</v>
      </c>
      <c r="B16" s="30"/>
      <c r="C16" s="30"/>
      <c r="D16" s="30"/>
      <c r="E16" s="31"/>
      <c r="F16" s="8">
        <v>4000000</v>
      </c>
      <c r="G16" s="8">
        <v>201247</v>
      </c>
      <c r="H16" s="8">
        <v>0</v>
      </c>
      <c r="I16" s="8">
        <f>F16+G16</f>
        <v>4201247</v>
      </c>
    </row>
    <row r="17" spans="1:9" x14ac:dyDescent="0.25">
      <c r="A17" s="32"/>
      <c r="B17" s="27"/>
      <c r="C17" s="27"/>
      <c r="D17" s="27"/>
      <c r="E17" s="27"/>
      <c r="F17" s="28"/>
      <c r="G17" s="28"/>
      <c r="H17" s="28"/>
      <c r="I17" s="28"/>
    </row>
    <row r="18" spans="1:9" ht="31.5" x14ac:dyDescent="0.25">
      <c r="A18" s="39"/>
      <c r="B18" s="39"/>
      <c r="C18" s="39"/>
      <c r="D18" s="39"/>
      <c r="E18" s="39"/>
      <c r="F18" s="10" t="s">
        <v>13</v>
      </c>
      <c r="G18" s="9" t="s">
        <v>15</v>
      </c>
      <c r="H18" s="9" t="s">
        <v>17</v>
      </c>
      <c r="I18" s="10" t="s">
        <v>16</v>
      </c>
    </row>
    <row r="19" spans="1:9" s="6" customFormat="1" ht="36" customHeight="1" x14ac:dyDescent="0.25">
      <c r="A19" s="15" t="s">
        <v>9</v>
      </c>
      <c r="B19" s="16"/>
      <c r="C19" s="16"/>
      <c r="D19" s="16"/>
      <c r="E19" s="16"/>
      <c r="F19" s="5">
        <v>1000000</v>
      </c>
      <c r="G19" s="5">
        <v>0</v>
      </c>
      <c r="H19" s="5">
        <v>7350098</v>
      </c>
      <c r="I19" s="5">
        <f>F19+G19+H19</f>
        <v>8350098</v>
      </c>
    </row>
    <row r="20" spans="1:9" s="6" customFormat="1" ht="36" customHeight="1" x14ac:dyDescent="0.25">
      <c r="A20" s="15" t="s">
        <v>10</v>
      </c>
      <c r="B20" s="16"/>
      <c r="C20" s="16"/>
      <c r="D20" s="16"/>
      <c r="E20" s="16"/>
      <c r="F20" s="5">
        <v>1000000</v>
      </c>
      <c r="G20" s="5">
        <v>0</v>
      </c>
      <c r="H20" s="5">
        <v>-1000000</v>
      </c>
      <c r="I20" s="5">
        <f>F20+G20+H20</f>
        <v>0</v>
      </c>
    </row>
    <row r="21" spans="1:9" ht="24.95" customHeight="1" x14ac:dyDescent="0.25">
      <c r="A21" s="17" t="s">
        <v>11</v>
      </c>
      <c r="B21" s="18"/>
      <c r="C21" s="18"/>
      <c r="D21" s="18"/>
      <c r="E21" s="18"/>
      <c r="F21" s="12">
        <f t="shared" ref="F21:I21" si="3">F19-F20</f>
        <v>0</v>
      </c>
      <c r="G21" s="12">
        <f t="shared" si="3"/>
        <v>0</v>
      </c>
      <c r="H21" s="12">
        <f>H19-H20</f>
        <v>8350098</v>
      </c>
      <c r="I21" s="12">
        <f t="shared" si="3"/>
        <v>8350098</v>
      </c>
    </row>
    <row r="22" spans="1:9" x14ac:dyDescent="0.25">
      <c r="A22" s="33"/>
      <c r="B22" s="34"/>
      <c r="C22" s="34"/>
      <c r="D22" s="34"/>
      <c r="E22" s="34"/>
      <c r="F22" s="34"/>
      <c r="G22" s="34"/>
      <c r="H22" s="34"/>
      <c r="I22" s="35"/>
    </row>
    <row r="23" spans="1:9" s="6" customFormat="1" ht="24.95" customHeight="1" x14ac:dyDescent="0.25">
      <c r="A23" s="19" t="s">
        <v>12</v>
      </c>
      <c r="B23" s="16"/>
      <c r="C23" s="16"/>
      <c r="D23" s="16"/>
      <c r="E23" s="16"/>
      <c r="F23" s="5">
        <f>F13+F16+F21</f>
        <v>0.25999999046325684</v>
      </c>
      <c r="G23" s="5">
        <f t="shared" ref="G23" si="4">G13+G16+G21</f>
        <v>0</v>
      </c>
      <c r="H23" s="5">
        <f>H13+H16+H21</f>
        <v>7.9999994486570358E-2</v>
      </c>
      <c r="I23" s="5">
        <f>I13+I16+I21</f>
        <v>0.33999998867511749</v>
      </c>
    </row>
  </sheetData>
  <mergeCells count="22">
    <mergeCell ref="A10:E10"/>
    <mergeCell ref="A15:E15"/>
    <mergeCell ref="A18:E18"/>
    <mergeCell ref="A9:E9"/>
    <mergeCell ref="A1:I1"/>
    <mergeCell ref="A2:I2"/>
    <mergeCell ref="A4:I4"/>
    <mergeCell ref="A7:E7"/>
    <mergeCell ref="A8:E8"/>
    <mergeCell ref="B5:J5"/>
    <mergeCell ref="A6:E6"/>
    <mergeCell ref="A19:E19"/>
    <mergeCell ref="A20:E20"/>
    <mergeCell ref="A21:E21"/>
    <mergeCell ref="A23:E23"/>
    <mergeCell ref="A11:E11"/>
    <mergeCell ref="A12:E12"/>
    <mergeCell ref="A13:E13"/>
    <mergeCell ref="A14:I14"/>
    <mergeCell ref="A16:E16"/>
    <mergeCell ref="A17:I17"/>
    <mergeCell ref="A22:I2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  <headerFooter>
    <oddHeader>&amp;LUpravno vijeće 
17.12.2019.
&amp;R29. sjednica 
Točka 3.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2020-01-18T12:14:27Z</cp:lastPrinted>
  <dcterms:created xsi:type="dcterms:W3CDTF">2017-09-25T10:14:51Z</dcterms:created>
  <dcterms:modified xsi:type="dcterms:W3CDTF">2020-01-18T12:14:34Z</dcterms:modified>
</cp:coreProperties>
</file>