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3315" activeTab="0"/>
  </bookViews>
  <sheets>
    <sheet name="Opći dio " sheetId="1" r:id="rId1"/>
  </sheets>
  <definedNames>
    <definedName name="_xlnm.Print_Area" localSheetId="0">'Opći dio '!$A$1:$E$24</definedName>
  </definedNames>
  <calcPr fullCalcOnLoad="1"/>
</workbook>
</file>

<file path=xl/sharedStrings.xml><?xml version="1.0" encoding="utf-8"?>
<sst xmlns="http://schemas.openxmlformats.org/spreadsheetml/2006/main" count="27" uniqueCount="20">
  <si>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</si>
  <si>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</si>
  <si>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</si>
  <si>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</si>
  <si>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</si>
  <si>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</si>
  <si>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</si>
  <si>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</si>
  <si>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</si>
  <si>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</si>
  <si>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</si>
  <si>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</si>
  <si>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Prijedlog plana 
za 2018.</t>
  </si>
  <si>
    <t xml:space="preserve">UKUPNI DONOS VIŠKA/MANJKA IZ PRETHODNE/IH GODINA </t>
  </si>
  <si>
    <t>VIŠAK/MANJAK IZ PRETHODNE/IH GODINA KOJI ĆE SE RASPOREDITI/POKRITI</t>
  </si>
  <si>
    <t>Povećanje / smanjenje</t>
  </si>
  <si>
    <t>Novi plan 2018</t>
  </si>
  <si>
    <t>PRIJEDLOG REBALANSA FINANCIJSKOG PLANA 
NASTAVNOG ZAVODA ZA JAVNO ZDRAVSTVO DR. ANDRIJA ŠTAMPAR  
ZA 2018. GODINU</t>
  </si>
  <si>
    <t>Povećanje / smanjenje
UV 11</t>
  </si>
  <si>
    <t>Povećanje / smanjenje
UV 16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</si>
</sst>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17" fillId="34" borderId="7" applyNumberFormat="0" applyAlignment="0" applyProtection="0"/>
    <xf numFmtId="0" fontId="35" fillId="42" borderId="8" applyNumberFormat="0" applyAlignment="0" applyProtection="0"/>
    <xf numFmtId="0" fontId="15" fillId="0" borderId="9" applyNumberFormat="0" applyFill="0" applyAlignment="0" applyProtection="0"/>
    <xf numFmtId="0" fontId="3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0" fillId="44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2" fillId="45" borderId="14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9" fillId="9" borderId="17" xfId="0" applyFont="1" applyFill="1" applyBorder="1" applyAlignment="1" quotePrefix="1">
      <alignment horizontal="left" vertical="center" wrapText="1"/>
    </xf>
    <xf numFmtId="0" fontId="29" fillId="9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1" fillId="47" borderId="17" xfId="0" applyNumberFormat="1" applyFont="1" applyFill="1" applyBorder="1" applyAlignment="1" applyProtection="1">
      <alignment vertical="center" wrapText="1"/>
      <protection/>
    </xf>
    <xf numFmtId="0" fontId="31" fillId="0" borderId="17" xfId="0" applyNumberFormat="1" applyFont="1" applyFill="1" applyBorder="1" applyAlignment="1" applyProtection="1">
      <alignment vertical="center" wrapText="1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31" fillId="0" borderId="17" xfId="0" applyFont="1" applyBorder="1" applyAlignment="1" quotePrefix="1">
      <alignment vertical="center"/>
    </xf>
    <xf numFmtId="0" fontId="31" fillId="47" borderId="17" xfId="0" applyFont="1" applyFill="1" applyBorder="1" applyAlignment="1">
      <alignment horizontal="left" vertical="center"/>
    </xf>
    <xf numFmtId="0" fontId="31" fillId="0" borderId="17" xfId="0" applyNumberFormat="1" applyFont="1" applyFill="1" applyBorder="1" applyAlignment="1" applyProtection="1" quotePrefix="1">
      <alignment vertical="center" wrapText="1"/>
      <protection/>
    </xf>
    <xf numFmtId="0" fontId="31" fillId="47" borderId="17" xfId="0" applyNumberFormat="1" applyFont="1" applyFill="1" applyBorder="1" applyAlignment="1" applyProtection="1" quotePrefix="1">
      <alignment vertical="center" wrapText="1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Border="1" applyAlignment="1" applyProtection="1" quotePrefix="1">
      <alignment vertical="center" wrapText="1"/>
      <protection/>
    </xf>
    <xf numFmtId="0" fontId="31" fillId="0" borderId="17" xfId="0" applyNumberFormat="1" applyFont="1" applyFill="1" applyBorder="1" applyAlignment="1" applyProtection="1">
      <alignment horizontal="left" vertical="center" wrapText="1"/>
      <protection/>
    </xf>
    <xf numFmtId="0" fontId="31" fillId="47" borderId="17" xfId="0" applyNumberFormat="1" applyFont="1" applyFill="1" applyBorder="1" applyAlignment="1" applyProtection="1" quotePrefix="1">
      <alignment horizontal="left" vertical="center" wrapText="1"/>
      <protection/>
    </xf>
    <xf numFmtId="0" fontId="29" fillId="0" borderId="19" xfId="0" applyFont="1" applyBorder="1" applyAlignment="1" quotePrefix="1">
      <alignment horizontal="left" vertical="center"/>
    </xf>
    <xf numFmtId="0" fontId="29" fillId="9" borderId="18" xfId="0" applyFont="1" applyFill="1" applyBorder="1" applyAlignment="1" quotePrefix="1">
      <alignment horizontal="left" vertical="center" wrapText="1"/>
    </xf>
    <xf numFmtId="0" fontId="29" fillId="0" borderId="18" xfId="0" applyNumberFormat="1" applyFont="1" applyFill="1" applyBorder="1" applyAlignment="1" applyProtection="1">
      <alignment horizontal="left" vertical="center" wrapText="1"/>
      <protection/>
    </xf>
    <xf numFmtId="3" fontId="31" fillId="47" borderId="18" xfId="0" applyNumberFormat="1" applyFont="1" applyFill="1" applyBorder="1" applyAlignment="1" applyProtection="1">
      <alignment vertical="center" wrapText="1"/>
      <protection/>
    </xf>
    <xf numFmtId="3" fontId="31" fillId="0" borderId="18" xfId="0" applyNumberFormat="1" applyFont="1" applyBorder="1" applyAlignment="1">
      <alignment vertical="center"/>
    </xf>
    <xf numFmtId="3" fontId="31" fillId="47" borderId="18" xfId="0" applyNumberFormat="1" applyFont="1" applyFill="1" applyBorder="1" applyAlignment="1">
      <alignment vertical="center"/>
    </xf>
    <xf numFmtId="3" fontId="31" fillId="0" borderId="18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1" fillId="9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G24"/>
  <sheetViews>
    <sheetView tabSelected="1" zoomScalePageLayoutView="0" workbookViewId="0" topLeftCell="A1">
      <selection activeCell="L3" sqref="L3"/>
    </sheetView>
  </sheetViews>
  <sheetFormatPr defaultColWidth="11.421875" defaultRowHeight="12.75"/>
  <cols>
    <col min="1" max="1" width="57.57421875" style="2" bestFit="1" customWidth="1"/>
    <col min="2" max="5" width="20.7109375" style="2" customWidth="1"/>
    <col min="6" max="16384" width="11.421875" style="2" customWidth="1"/>
  </cols>
  <sheetData>
    <row r="1" spans="1:5" ht="53.25" customHeight="1">
      <c r="A1" s="28" t="s">
        <v>17</v>
      </c>
      <c r="B1" s="28"/>
      <c r="C1" s="28"/>
      <c r="D1" s="28"/>
      <c r="E1" s="28"/>
    </row>
    <row r="2" spans="1:5" ht="15">
      <c r="A2" s="1"/>
      <c r="B2" s="1"/>
      <c r="C2" s="1"/>
      <c r="D2" s="1"/>
      <c r="E2" s="1"/>
    </row>
    <row r="3" spans="1:5" ht="19.5" customHeight="1">
      <c r="A3" s="28" t="s">
        <v>8</v>
      </c>
      <c r="B3" s="28"/>
      <c r="C3" s="29"/>
      <c r="D3" s="29"/>
      <c r="E3" s="29"/>
    </row>
    <row r="4" spans="1:5" ht="12" customHeight="1">
      <c r="A4" s="28"/>
      <c r="B4" s="28"/>
      <c r="C4" s="28"/>
      <c r="D4" s="28"/>
      <c r="E4" s="30"/>
    </row>
    <row r="5" ht="12" customHeight="1">
      <c r="A5" s="3"/>
    </row>
    <row r="6" spans="1:5" s="6" customFormat="1" ht="25.5">
      <c r="A6" s="4"/>
      <c r="B6" s="5" t="s">
        <v>12</v>
      </c>
      <c r="C6" s="5" t="s">
        <v>18</v>
      </c>
      <c r="D6" s="5" t="s">
        <v>19</v>
      </c>
      <c r="E6" s="5" t="s">
        <v>16</v>
      </c>
    </row>
    <row r="7" spans="1:5" s="6" customFormat="1" ht="19.5" customHeight="1">
      <c r="A7" s="7" t="s">
        <v>9</v>
      </c>
      <c r="B7" s="21">
        <f>SUM(B8:B9)</f>
        <v>88171000</v>
      </c>
      <c r="C7" s="21">
        <f>SUM(C8:C9)</f>
        <v>4430000</v>
      </c>
      <c r="D7" s="21">
        <f>SUM(D8:D9)</f>
        <v>6150</v>
      </c>
      <c r="E7" s="21">
        <f>SUM(E8:E9)</f>
        <v>92607150</v>
      </c>
    </row>
    <row r="8" spans="1:7" s="6" customFormat="1" ht="19.5" customHeight="1">
      <c r="A8" s="8" t="s">
        <v>0</v>
      </c>
      <c r="B8" s="22">
        <v>88171000</v>
      </c>
      <c r="C8" s="22">
        <v>4430000</v>
      </c>
      <c r="D8" s="22">
        <v>6150</v>
      </c>
      <c r="E8" s="22">
        <f>B8+C8+D8</f>
        <v>92607150</v>
      </c>
      <c r="G8" s="9"/>
    </row>
    <row r="9" spans="1:7" s="6" customFormat="1" ht="19.5" customHeight="1">
      <c r="A9" s="10" t="s">
        <v>11</v>
      </c>
      <c r="B9" s="22">
        <v>0</v>
      </c>
      <c r="C9" s="22">
        <f>B9*1.0128</f>
        <v>0</v>
      </c>
      <c r="D9" s="22">
        <v>0</v>
      </c>
      <c r="E9" s="22">
        <v>0</v>
      </c>
      <c r="G9" s="9"/>
    </row>
    <row r="10" spans="1:7" s="6" customFormat="1" ht="19.5" customHeight="1">
      <c r="A10" s="11" t="s">
        <v>10</v>
      </c>
      <c r="B10" s="23">
        <f>SUM(B11:B12)</f>
        <v>99671000</v>
      </c>
      <c r="C10" s="23">
        <f>SUM(C11:C12)</f>
        <v>3200000</v>
      </c>
      <c r="D10" s="23">
        <f>SUM(D11:D12)</f>
        <v>6150</v>
      </c>
      <c r="E10" s="23">
        <f>SUM(E11:E12)</f>
        <v>102877150</v>
      </c>
      <c r="G10" s="9"/>
    </row>
    <row r="11" spans="1:7" s="6" customFormat="1" ht="19.5" customHeight="1">
      <c r="A11" s="12" t="s">
        <v>1</v>
      </c>
      <c r="B11" s="24">
        <v>94837500</v>
      </c>
      <c r="C11" s="22">
        <v>520945</v>
      </c>
      <c r="D11" s="22">
        <v>288250</v>
      </c>
      <c r="E11" s="24">
        <f>B11+C11+D11</f>
        <v>95646695</v>
      </c>
      <c r="G11" s="9"/>
    </row>
    <row r="12" spans="1:7" s="6" customFormat="1" ht="19.5" customHeight="1">
      <c r="A12" s="10" t="s">
        <v>2</v>
      </c>
      <c r="B12" s="24">
        <v>4833500</v>
      </c>
      <c r="C12" s="22">
        <v>2679055</v>
      </c>
      <c r="D12" s="22">
        <v>-282100</v>
      </c>
      <c r="E12" s="24">
        <f>B12+C12+D12</f>
        <v>7230455</v>
      </c>
      <c r="G12" s="9"/>
    </row>
    <row r="13" spans="1:7" s="6" customFormat="1" ht="19.5" customHeight="1">
      <c r="A13" s="13" t="s">
        <v>3</v>
      </c>
      <c r="B13" s="21">
        <f>+B7-B10</f>
        <v>-11500000</v>
      </c>
      <c r="C13" s="21">
        <f>+C7-C10</f>
        <v>1230000</v>
      </c>
      <c r="D13" s="21">
        <f>+D7-D10</f>
        <v>0</v>
      </c>
      <c r="E13" s="21">
        <f>+E7-E10</f>
        <v>-10270000</v>
      </c>
      <c r="G13" s="9"/>
    </row>
    <row r="14" spans="1:5" s="6" customFormat="1" ht="19.5" customHeight="1">
      <c r="A14" s="14"/>
      <c r="B14" s="25"/>
      <c r="C14" s="25"/>
      <c r="D14" s="25"/>
      <c r="E14" s="25"/>
    </row>
    <row r="15" spans="1:5" s="6" customFormat="1" ht="25.5">
      <c r="A15" s="19"/>
      <c r="B15" s="26" t="s">
        <v>12</v>
      </c>
      <c r="C15" s="26" t="s">
        <v>15</v>
      </c>
      <c r="D15" s="26" t="s">
        <v>15</v>
      </c>
      <c r="E15" s="26" t="s">
        <v>16</v>
      </c>
    </row>
    <row r="16" spans="1:5" s="6" customFormat="1" ht="19.5" customHeight="1">
      <c r="A16" s="20" t="s">
        <v>13</v>
      </c>
      <c r="B16" s="22">
        <f>B17</f>
        <v>11500000</v>
      </c>
      <c r="C16" s="22">
        <f>C17</f>
        <v>-1230000</v>
      </c>
      <c r="D16" s="22">
        <v>0</v>
      </c>
      <c r="E16" s="22">
        <f>B16+C16</f>
        <v>10270000</v>
      </c>
    </row>
    <row r="17" spans="1:5" s="6" customFormat="1" ht="25.5">
      <c r="A17" s="20" t="s">
        <v>14</v>
      </c>
      <c r="B17" s="22">
        <v>11500000</v>
      </c>
      <c r="C17" s="22">
        <v>-1230000</v>
      </c>
      <c r="D17" s="22">
        <v>0</v>
      </c>
      <c r="E17" s="22">
        <f>B17+C17</f>
        <v>10270000</v>
      </c>
    </row>
    <row r="18" spans="1:5" s="6" customFormat="1" ht="19.5" customHeight="1">
      <c r="A18" s="15"/>
      <c r="B18" s="25"/>
      <c r="C18" s="25"/>
      <c r="D18" s="25"/>
      <c r="E18" s="25"/>
    </row>
    <row r="19" spans="1:5" s="6" customFormat="1" ht="25.5">
      <c r="A19" s="4"/>
      <c r="B19" s="26" t="s">
        <v>12</v>
      </c>
      <c r="C19" s="26" t="s">
        <v>15</v>
      </c>
      <c r="D19" s="26" t="s">
        <v>15</v>
      </c>
      <c r="E19" s="26" t="s">
        <v>16</v>
      </c>
    </row>
    <row r="20" spans="1:5" s="6" customFormat="1" ht="19.5" customHeight="1">
      <c r="A20" s="16" t="s">
        <v>4</v>
      </c>
      <c r="B20" s="22">
        <v>1000000</v>
      </c>
      <c r="C20" s="22">
        <v>1000000</v>
      </c>
      <c r="D20" s="22">
        <v>0</v>
      </c>
      <c r="E20" s="22">
        <v>1000000</v>
      </c>
    </row>
    <row r="21" spans="1:5" s="6" customFormat="1" ht="19.5" customHeight="1">
      <c r="A21" s="16" t="s">
        <v>5</v>
      </c>
      <c r="B21" s="22">
        <v>1000000</v>
      </c>
      <c r="C21" s="22">
        <v>1000000</v>
      </c>
      <c r="D21" s="22">
        <v>0</v>
      </c>
      <c r="E21" s="22">
        <v>1000000</v>
      </c>
    </row>
    <row r="22" spans="1:5" s="6" customFormat="1" ht="19.5" customHeight="1">
      <c r="A22" s="17" t="s">
        <v>6</v>
      </c>
      <c r="B22" s="23">
        <f>B20-B21</f>
        <v>0</v>
      </c>
      <c r="C22" s="23">
        <f>C20-C21</f>
        <v>0</v>
      </c>
      <c r="D22" s="23">
        <f>D20-D21</f>
        <v>0</v>
      </c>
      <c r="E22" s="23">
        <f>E20-E21</f>
        <v>0</v>
      </c>
    </row>
    <row r="23" spans="1:5" s="6" customFormat="1" ht="19.5" customHeight="1">
      <c r="A23" s="18"/>
      <c r="B23" s="27"/>
      <c r="C23" s="27"/>
      <c r="D23" s="27"/>
      <c r="E23" s="27"/>
    </row>
    <row r="24" spans="1:5" s="6" customFormat="1" ht="19.5" customHeight="1">
      <c r="A24" s="17" t="s">
        <v>7</v>
      </c>
      <c r="B24" s="23">
        <f>SUM(B13,B16,B22)</f>
        <v>0</v>
      </c>
      <c r="C24" s="23">
        <f>SUM(C13,C16,C22)</f>
        <v>0</v>
      </c>
      <c r="D24" s="23">
        <f>SUM(D13,D16,D22)</f>
        <v>0</v>
      </c>
      <c r="E24" s="23">
        <f>SUM(E13,E16,E22)</f>
        <v>0</v>
      </c>
    </row>
  </sheetData>
  <sheetProtection/>
  <mergeCells count="3">
    <mergeCell ref="A1:E1"/>
    <mergeCell ref="A3:E3"/>
    <mergeCell ref="A4:E4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landscape" paperSize="9" r:id="rId1"/>
  <headerFooter alignWithMargins="0">
    <oddHeader>&amp;LUpravno vijeće
07.11.2018
&amp;C&amp;A&amp;R16. sjednica
Točka 3. dnevnog reda</oddHeader>
    <oddFooter>&amp;LNastavni zavod za javno zdravstvo "Dr. 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 Mikuš</cp:lastModifiedBy>
  <cp:lastPrinted>2018-10-30T13:15:27Z</cp:lastPrinted>
  <dcterms:created xsi:type="dcterms:W3CDTF">2013-09-11T11:00:21Z</dcterms:created>
  <dcterms:modified xsi:type="dcterms:W3CDTF">2018-10-30T13:15:36Z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