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BBC35D68-FD7D-4881-A589-9DBD735342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ar ugovora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3" i="1" l="1"/>
  <c r="P137" i="1" l="1"/>
  <c r="P69" i="1" l="1"/>
  <c r="Q41" i="1" l="1"/>
  <c r="Q38" i="1" l="1"/>
  <c r="P108" i="1" l="1"/>
  <c r="Q159" i="1" l="1"/>
  <c r="Q141" i="1" l="1"/>
  <c r="Q114" i="1"/>
  <c r="Q113" i="1"/>
  <c r="Q112" i="1"/>
  <c r="Q111" i="1"/>
  <c r="Q151" i="1" l="1"/>
  <c r="Q150" i="1"/>
  <c r="Q149" i="1"/>
  <c r="Q152" i="1"/>
  <c r="Q148" i="1"/>
  <c r="Q133" i="1"/>
  <c r="Q102" i="1" l="1"/>
  <c r="Q118" i="1" l="1"/>
  <c r="Q136" i="1" l="1"/>
  <c r="Q109" i="1"/>
  <c r="P99" i="1"/>
  <c r="M99" i="1"/>
  <c r="Q171" i="1"/>
  <c r="Q170" i="1"/>
  <c r="Q169" i="1"/>
  <c r="Q168" i="1"/>
  <c r="Q166" i="1"/>
  <c r="Q163" i="1"/>
  <c r="Q162" i="1"/>
  <c r="Q139" i="1"/>
  <c r="Q145" i="1"/>
  <c r="Q142" i="1"/>
  <c r="Q123" i="1"/>
  <c r="Q122" i="1"/>
  <c r="Q44" i="1"/>
  <c r="Q39" i="1" l="1"/>
  <c r="Q103" i="1" l="1"/>
  <c r="Q104" i="1"/>
  <c r="Q106" i="1"/>
  <c r="Q105" i="1"/>
  <c r="Q115" i="1"/>
  <c r="Q132" i="1"/>
  <c r="Q131" i="1"/>
  <c r="Q130" i="1"/>
  <c r="Q128" i="1"/>
  <c r="Q127" i="1"/>
  <c r="M101" i="1" l="1"/>
  <c r="Q85" i="1" l="1"/>
  <c r="P140" i="1" l="1"/>
  <c r="P72" i="1" l="1"/>
  <c r="Q37" i="1" l="1"/>
  <c r="Q100" i="1" l="1"/>
  <c r="Q98" i="1"/>
  <c r="Q97" i="1"/>
  <c r="Q96" i="1"/>
  <c r="Q95" i="1"/>
  <c r="Q94" i="1"/>
  <c r="Q92" i="1"/>
  <c r="Q90" i="1" l="1"/>
  <c r="Q89" i="1"/>
  <c r="Q88" i="1"/>
  <c r="Q87" i="1"/>
  <c r="Q86" i="1"/>
  <c r="Q84" i="1"/>
  <c r="Q83" i="1"/>
  <c r="Q78" i="1"/>
  <c r="Q67" i="1"/>
  <c r="Q65" i="1"/>
  <c r="Q64" i="1"/>
  <c r="Q63" i="1"/>
  <c r="Q62" i="1"/>
  <c r="Q61" i="1"/>
  <c r="Q60" i="1"/>
  <c r="Q59" i="1"/>
  <c r="Q58" i="1"/>
  <c r="Q57" i="1"/>
  <c r="Q56" i="1"/>
  <c r="Q55" i="1"/>
  <c r="Q51" i="1"/>
  <c r="Q50" i="1"/>
  <c r="Q49" i="1"/>
  <c r="M164" i="1" l="1"/>
  <c r="P36" i="1" l="1"/>
  <c r="P26" i="1" l="1"/>
  <c r="P23" i="1"/>
  <c r="P24" i="1"/>
  <c r="P25" i="1"/>
  <c r="P8" i="1" l="1"/>
  <c r="P4" i="1"/>
  <c r="P2" i="1" l="1"/>
  <c r="Q15" i="1"/>
  <c r="Q14" i="1"/>
  <c r="Q12" i="1" l="1"/>
  <c r="Q11" i="1"/>
  <c r="Q10" i="1"/>
  <c r="M72" i="1" l="1"/>
  <c r="M171" i="1" l="1"/>
  <c r="M170" i="1"/>
  <c r="M169" i="1"/>
  <c r="M168" i="1"/>
  <c r="M166" i="1" l="1"/>
  <c r="M165" i="1" l="1"/>
  <c r="M159" i="1" l="1"/>
  <c r="M158" i="1"/>
  <c r="M163" i="1"/>
  <c r="M162" i="1"/>
  <c r="M161" i="1" l="1"/>
  <c r="M160" i="1"/>
  <c r="M157" i="1" l="1"/>
  <c r="M156" i="1"/>
  <c r="M155" i="1"/>
  <c r="M154" i="1" l="1"/>
  <c r="M153" i="1"/>
  <c r="M152" i="1"/>
  <c r="M147" i="1"/>
  <c r="M146" i="1"/>
  <c r="M145" i="1"/>
  <c r="M144" i="1"/>
  <c r="M143" i="1"/>
  <c r="M151" i="1" l="1"/>
  <c r="M150" i="1"/>
  <c r="M149" i="1"/>
  <c r="M142" i="1" l="1"/>
  <c r="M141" i="1"/>
  <c r="M148" i="1" l="1"/>
  <c r="M136" i="1" l="1"/>
  <c r="M140" i="1"/>
  <c r="M130" i="1" l="1"/>
  <c r="M128" i="1"/>
  <c r="M127" i="1"/>
  <c r="M121" i="1" l="1"/>
  <c r="M119" i="1"/>
  <c r="M118" i="1" l="1"/>
  <c r="M117" i="1" l="1"/>
  <c r="M116" i="1"/>
  <c r="M115" i="1"/>
  <c r="M114" i="1"/>
  <c r="M105" i="1"/>
  <c r="M103" i="1"/>
  <c r="M106" i="1"/>
  <c r="M104" i="1"/>
  <c r="M100" i="1"/>
  <c r="M113" i="1"/>
  <c r="M112" i="1"/>
  <c r="M111" i="1"/>
  <c r="M110" i="1" l="1"/>
  <c r="M120" i="1" l="1"/>
  <c r="M109" i="1" l="1"/>
  <c r="M108" i="1"/>
  <c r="M107" i="1"/>
  <c r="M102" i="1"/>
  <c r="M98" i="1" l="1"/>
  <c r="M97" i="1"/>
  <c r="M96" i="1"/>
  <c r="M95" i="1"/>
  <c r="M94" i="1"/>
  <c r="M92" i="1" l="1"/>
  <c r="M91" i="1" l="1"/>
  <c r="M90" i="1"/>
  <c r="M89" i="1"/>
  <c r="Q68" i="1" l="1"/>
  <c r="Q66" i="1"/>
  <c r="Q35" i="1"/>
  <c r="Q34" i="1"/>
  <c r="Q33" i="1"/>
  <c r="Q32" i="1"/>
  <c r="Q31" i="1"/>
  <c r="Q19" i="1"/>
  <c r="Q18" i="1"/>
  <c r="Q17" i="1"/>
  <c r="Q16" i="1"/>
  <c r="Q9" i="1"/>
  <c r="M88" i="1"/>
  <c r="M87" i="1"/>
  <c r="M86" i="1"/>
  <c r="M85" i="1"/>
  <c r="M84" i="1"/>
  <c r="M82" i="1"/>
  <c r="M81" i="1"/>
  <c r="M80" i="1"/>
  <c r="M79" i="1"/>
  <c r="M78" i="1" l="1"/>
  <c r="M77" i="1" l="1"/>
  <c r="M76" i="1" l="1"/>
  <c r="M75" i="1"/>
  <c r="M74" i="1"/>
  <c r="M73" i="1"/>
  <c r="M71" i="1" l="1"/>
  <c r="M70" i="1"/>
  <c r="M66" i="1"/>
  <c r="M69" i="1"/>
  <c r="M68" i="1" l="1"/>
  <c r="M67" i="1" l="1"/>
  <c r="M64" i="1" l="1"/>
  <c r="M63" i="1"/>
  <c r="M62" i="1"/>
  <c r="M61" i="1"/>
  <c r="M60" i="1"/>
  <c r="M59" i="1"/>
  <c r="M58" i="1"/>
  <c r="M57" i="1"/>
  <c r="M56" i="1"/>
  <c r="M65" i="1"/>
  <c r="M55" i="1"/>
  <c r="M54" i="1"/>
  <c r="M51" i="1"/>
  <c r="M50" i="1"/>
  <c r="M53" i="1"/>
  <c r="M45" i="1"/>
  <c r="M44" i="1"/>
  <c r="M39" i="1"/>
  <c r="M43" i="1"/>
  <c r="M42" i="1"/>
  <c r="M37" i="1"/>
  <c r="M38" i="1"/>
  <c r="M41" i="1"/>
  <c r="M36" i="1" l="1"/>
  <c r="M40" i="1" l="1"/>
  <c r="M34" i="1"/>
  <c r="M33" i="1"/>
  <c r="M35" i="1"/>
  <c r="M30" i="1"/>
  <c r="M31" i="1"/>
  <c r="M32" i="1"/>
  <c r="M25" i="1" l="1"/>
  <c r="M29" i="1" l="1"/>
  <c r="M26" i="1" l="1"/>
  <c r="M22" i="1" l="1"/>
  <c r="M21" i="1"/>
  <c r="M27" i="1" l="1"/>
  <c r="M20" i="1" l="1"/>
  <c r="M19" i="1" l="1"/>
  <c r="M18" i="1" l="1"/>
  <c r="M24" i="1" l="1"/>
  <c r="M23" i="1"/>
  <c r="M17" i="1" l="1"/>
  <c r="M16" i="1" l="1"/>
  <c r="M15" i="1" l="1"/>
  <c r="M14" i="1"/>
  <c r="M10" i="1" l="1"/>
  <c r="M13" i="1" l="1"/>
  <c r="M12" i="1" l="1"/>
  <c r="M11" i="1"/>
  <c r="M6" i="1" l="1"/>
  <c r="M5" i="1" l="1"/>
  <c r="M9" i="1" l="1"/>
  <c r="M4" i="1" l="1"/>
  <c r="M3" i="1" l="1"/>
  <c r="M2" i="1"/>
</calcChain>
</file>

<file path=xl/sharedStrings.xml><?xml version="1.0" encoding="utf-8"?>
<sst xmlns="http://schemas.openxmlformats.org/spreadsheetml/2006/main" count="2069" uniqueCount="1045">
  <si>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</si>
  <si>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</si>
  <si>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</si>
  <si>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</si>
  <si>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</si>
  <si>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</si>
  <si>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</si>
  <si>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</si>
  <si>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</si>
  <si>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</si>
  <si>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</si>
  <si>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</si>
  <si>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</si>
  <si>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 xml:space="preserve">1. </t>
  </si>
  <si>
    <t>EVV-09-2020</t>
  </si>
  <si>
    <t>33694000-1</t>
  </si>
  <si>
    <t>Pregovarački postupak javne nabave bez prethodne objave</t>
  </si>
  <si>
    <t xml:space="preserve">JASIKA d.o.o. </t>
  </si>
  <si>
    <t>Oznaka/broj ugovora</t>
  </si>
  <si>
    <t>Amplifikacijski izotermalni test za detekciju SARS-COV-2</t>
  </si>
  <si>
    <t>Ugovor/OS financira se iz fondova EU</t>
  </si>
  <si>
    <t>NE</t>
  </si>
  <si>
    <t>Obrazloženje ako je iznos koji je plaćen ugovaratelju veći od ugovorenog iznosa, odnosno razlozi zbog koji je ugovor/OS raskinut</t>
  </si>
  <si>
    <t>EVV-03-2019</t>
  </si>
  <si>
    <t>50410000-2, 50433000-9</t>
  </si>
  <si>
    <t>2019/S 0F2-0025306 od 01.07.2019.</t>
  </si>
  <si>
    <t xml:space="preserve">Otvoreni postupak javne nabave s ciljem sklapanja okvirnog sporazuma s jednim gospodarskim subjektom na razdoblje od dvije godine </t>
  </si>
  <si>
    <t xml:space="preserve">METTLER-TOLEDO d.o.o. </t>
  </si>
  <si>
    <t>14/2021</t>
  </si>
  <si>
    <t xml:space="preserve">A&amp;B d.o.o. </t>
  </si>
  <si>
    <t>13/2021</t>
  </si>
  <si>
    <t>EMV-09-2020</t>
  </si>
  <si>
    <t>71356000-8</t>
  </si>
  <si>
    <t>2020/S 0F2-0034305 od 25.09.2020.</t>
  </si>
  <si>
    <t>Otvoreni postupak javne nabave</t>
  </si>
  <si>
    <t>Zajednica gospodarskih subjekata: IGEA d.o.o. I FORNAX d.o.o.</t>
  </si>
  <si>
    <t>05954000808, 24169328289</t>
  </si>
  <si>
    <t>21/2021</t>
  </si>
  <si>
    <t>Visokoprotočni automatizirani uređaj za amplifikaciju nukleinske kiseline</t>
  </si>
  <si>
    <t>EVV-04-2020</t>
  </si>
  <si>
    <t>38434540-3</t>
  </si>
  <si>
    <t>2020/S 0F2-0036949 od 16.10.2020.</t>
  </si>
  <si>
    <t xml:space="preserve">MEDICAL INTERTRADE d.o.o. </t>
  </si>
  <si>
    <t>27/2021</t>
  </si>
  <si>
    <t xml:space="preserve">2. </t>
  </si>
  <si>
    <t xml:space="preserve">3. </t>
  </si>
  <si>
    <t xml:space="preserve">4. </t>
  </si>
  <si>
    <t>Usluge izrade vizualne komunikacije</t>
  </si>
  <si>
    <t>BN-61-2020</t>
  </si>
  <si>
    <t>30192000-1, 30192151-4</t>
  </si>
  <si>
    <t>Jednostavna nabava</t>
  </si>
  <si>
    <t xml:space="preserve">BIROMAT d.o.o. </t>
  </si>
  <si>
    <t>37/2021</t>
  </si>
  <si>
    <t>11901,08, a najviše do 70.000,00 lkn</t>
  </si>
  <si>
    <t>14876,35, a najviše do 87.500,00</t>
  </si>
  <si>
    <t>5.</t>
  </si>
  <si>
    <t>BN-54-2020</t>
  </si>
  <si>
    <t>71351000-3</t>
  </si>
  <si>
    <t>Institut za medicinska istraživanja i medicinu rada</t>
  </si>
  <si>
    <t>36/2021</t>
  </si>
  <si>
    <t>Potrošni materijal za čišćenje</t>
  </si>
  <si>
    <t>BN-55-2020</t>
  </si>
  <si>
    <t xml:space="preserve">39830000-9 </t>
  </si>
  <si>
    <t>BARKOM-G.M. d.o.o.</t>
  </si>
  <si>
    <t>39/2021</t>
  </si>
  <si>
    <t>Kitovi, reagensi i ostali potrošni materijal za multiplex i PCR testove, Grupa 3. Kitovi, reagensi i ostali potrošni materijal za rad na ELITe InGenius aparatu</t>
  </si>
  <si>
    <t>EVV-07-2020</t>
  </si>
  <si>
    <t>2020/S 0F2-0039890 od 06.11.2020.</t>
  </si>
  <si>
    <t>BOMI-LAB d.o.o.</t>
  </si>
  <si>
    <t>74/2021</t>
  </si>
  <si>
    <t>Usluge komunikacijskog savjetovanja i odnosa s javnošću</t>
  </si>
  <si>
    <t>BN-64-2020</t>
  </si>
  <si>
    <t>79342000-3</t>
  </si>
  <si>
    <t xml:space="preserve">MILLENIUM PROMOCIJA d.o.o. </t>
  </si>
  <si>
    <t>47/2021</t>
  </si>
  <si>
    <t>CERTIFICIRANI MIKROFILTRIRAJUĆI I ULTRAFILTRIRAJUĆI SUSTAVI ZA KVALITETNU I SIGURNU ANALITIČKU PRIPREMU UZORAKA U MIKROBIOLOGIJI, KEMIJI I TOKSIKOLOGIJI</t>
  </si>
  <si>
    <t>EMV-30-2020</t>
  </si>
  <si>
    <t>33141000-0</t>
  </si>
  <si>
    <t>2020/S 0F2-0035443 od 06.10.2020.</t>
  </si>
  <si>
    <t xml:space="preserve">LABOMAR d.o.o. </t>
  </si>
  <si>
    <t>40/2021</t>
  </si>
  <si>
    <t>6.</t>
  </si>
  <si>
    <t>7.</t>
  </si>
  <si>
    <t>9.</t>
  </si>
  <si>
    <t>8.</t>
  </si>
  <si>
    <t>Izvedba građevinskih radova za potrebe DRIVE IN uzorkovanja za COVID 19</t>
  </si>
  <si>
    <t>BN-65-2020</t>
  </si>
  <si>
    <t>45112320-4</t>
  </si>
  <si>
    <t xml:space="preserve">ING-GRAD d.o.o. </t>
  </si>
  <si>
    <t>2021-366</t>
  </si>
  <si>
    <t>10.</t>
  </si>
  <si>
    <t>11.</t>
  </si>
  <si>
    <t>Serverske i klijentske Microsoft licence</t>
  </si>
  <si>
    <t>EMV-31-2020</t>
  </si>
  <si>
    <t>30230000-0</t>
  </si>
  <si>
    <t>2020/S 0F2-0040148 od 05.11.2020.</t>
  </si>
  <si>
    <t xml:space="preserve">COMBIS d.o.o. </t>
  </si>
  <si>
    <t>Nabava podloga za potrebe projekta "Istraživanje utjecaja klimatskih promjena na razvoj plijesni, mikotoksina i kvalitetu žitarica s prijedlogom mjera"</t>
  </si>
  <si>
    <t>BN-02-2021</t>
  </si>
  <si>
    <t>33695000-8</t>
  </si>
  <si>
    <t xml:space="preserve">KOMED d.o.o. </t>
  </si>
  <si>
    <t>2021-3319</t>
  </si>
  <si>
    <t>DA</t>
  </si>
  <si>
    <t>EMV-35-2020</t>
  </si>
  <si>
    <t>18000000-9</t>
  </si>
  <si>
    <t>2020/S 0F2-0042532 od 26.11.2020.</t>
  </si>
  <si>
    <t xml:space="preserve">SPLENDOR TEKSTIL d.o.o. </t>
  </si>
  <si>
    <t>70/2021</t>
  </si>
  <si>
    <t>52/2021</t>
  </si>
  <si>
    <t>53/2021</t>
  </si>
  <si>
    <t>71/2021</t>
  </si>
  <si>
    <t>12.</t>
  </si>
  <si>
    <t>15.</t>
  </si>
  <si>
    <t>13.</t>
  </si>
  <si>
    <t>14.</t>
  </si>
  <si>
    <t>16.</t>
  </si>
  <si>
    <t>17.</t>
  </si>
  <si>
    <t>Uredski stolci</t>
  </si>
  <si>
    <t>BN-05-2021</t>
  </si>
  <si>
    <t>39110000-6</t>
  </si>
  <si>
    <t xml:space="preserve">MEDIA d.o.o. </t>
  </si>
  <si>
    <t>2021-3992</t>
  </si>
  <si>
    <t>Nabava opreme za mamografiju, Grupa 1. Digitalni RTG mamografski uređaj s tomosintezom</t>
  </si>
  <si>
    <t>Testovi za detekciju SARS-COV-2 na POC PCR uređaju</t>
  </si>
  <si>
    <t>BN-03-2021</t>
  </si>
  <si>
    <t xml:space="preserve">BIOSPECTRA d.o.o. </t>
  </si>
  <si>
    <t>SI29097118</t>
  </si>
  <si>
    <t>2021-4836</t>
  </si>
  <si>
    <t>2020/S 0F2-0040363</t>
  </si>
  <si>
    <t>EMV-33-2020</t>
  </si>
  <si>
    <t xml:space="preserve">33111000-1 </t>
  </si>
  <si>
    <t xml:space="preserve">H.K.O. d.o.o. </t>
  </si>
  <si>
    <t>79/2021</t>
  </si>
  <si>
    <t>BN-39-2020</t>
  </si>
  <si>
    <t>33793000-5</t>
  </si>
  <si>
    <t xml:space="preserve">KUNA CORPORATION d.o.o. </t>
  </si>
  <si>
    <t>81/2021</t>
  </si>
  <si>
    <t xml:space="preserve">SHIMADZU d.o.o. </t>
  </si>
  <si>
    <t>88/2021</t>
  </si>
  <si>
    <t xml:space="preserve">OBRNUTA FAZA d.o.o. </t>
  </si>
  <si>
    <t>86/2021</t>
  </si>
  <si>
    <t>87/2021</t>
  </si>
  <si>
    <t>Krv i krvni pripravci</t>
  </si>
  <si>
    <t>BN-60-2020</t>
  </si>
  <si>
    <t>IMUNOLOŠKI ZAVOD</t>
  </si>
  <si>
    <t>98/2021</t>
  </si>
  <si>
    <t>18.</t>
  </si>
  <si>
    <t>21.</t>
  </si>
  <si>
    <t>19.</t>
  </si>
  <si>
    <t>20.</t>
  </si>
  <si>
    <t>Kitovi za brzi PCR POC test na SARS-COV-2 i gripu</t>
  </si>
  <si>
    <t>BN-01-2021</t>
  </si>
  <si>
    <t>103/2021</t>
  </si>
  <si>
    <t xml:space="preserve">LABOR ET MEDICINA d.o.o. </t>
  </si>
  <si>
    <t>102/2021</t>
  </si>
  <si>
    <t xml:space="preserve">Usluge propagacije i analiza mahovina u sklopu programa Ekološka karta Grada Zagreba, </t>
  </si>
  <si>
    <t>BN-06-2021</t>
  </si>
  <si>
    <t>71351700-0</t>
  </si>
  <si>
    <t>Sveučilište u Zagrebu, Agronomski fakultet</t>
  </si>
  <si>
    <t>2021-6338</t>
  </si>
  <si>
    <t>Optički switch za server sobu</t>
  </si>
  <si>
    <t>BN-07-2021</t>
  </si>
  <si>
    <t xml:space="preserve">KING ICT d.o.o. </t>
  </si>
  <si>
    <t>2021-5759</t>
  </si>
  <si>
    <t>BN-35-2020</t>
  </si>
  <si>
    <t>72212200-1</t>
  </si>
  <si>
    <t xml:space="preserve">PERPETUUM MOBILE d.o.o. </t>
  </si>
  <si>
    <t>115/2021</t>
  </si>
  <si>
    <t>Usluge certitfikacije za norme ISO 9001, ISO 14001 I ISO 45001</t>
  </si>
  <si>
    <t>BN-09-2021</t>
  </si>
  <si>
    <t>79990000-0</t>
  </si>
  <si>
    <t xml:space="preserve">BUREAU VERITAS CROATIA d.o.o. </t>
  </si>
  <si>
    <t>2021-7478</t>
  </si>
  <si>
    <t>EMV-27-2020</t>
  </si>
  <si>
    <t>38430000-8</t>
  </si>
  <si>
    <t>2020/S 0F2-0042256 od 24.11.2020.</t>
  </si>
  <si>
    <t xml:space="preserve">ALPHACHROM d.o.o. </t>
  </si>
  <si>
    <t>128/2021</t>
  </si>
  <si>
    <t xml:space="preserve">VITA LAB NOVA d.o.o. </t>
  </si>
  <si>
    <t>129/2021</t>
  </si>
  <si>
    <t>DRŽAVNI HIDROMETEOROLOŠKI ZAVOD</t>
  </si>
  <si>
    <t>136/2021</t>
  </si>
  <si>
    <t>EMV-19-2019</t>
  </si>
  <si>
    <t>90524000-6</t>
  </si>
  <si>
    <t>2019/S 0F2-0030349 od 26.07.2019.</t>
  </si>
  <si>
    <t xml:space="preserve">EKO-FLOR PLUS d.o.o. </t>
  </si>
  <si>
    <t>135-2021</t>
  </si>
  <si>
    <t>140/2021</t>
  </si>
  <si>
    <t xml:space="preserve">ASOLUTIC d.o.o. </t>
  </si>
  <si>
    <t>141/2021</t>
  </si>
  <si>
    <t>142/2021</t>
  </si>
  <si>
    <t xml:space="preserve">ANAS d.o.o. </t>
  </si>
  <si>
    <t>144/2021</t>
  </si>
  <si>
    <t>145/2021</t>
  </si>
  <si>
    <t xml:space="preserve">LABTIM ADRIA d.o.o. </t>
  </si>
  <si>
    <t>137/2021</t>
  </si>
  <si>
    <t>156/2021</t>
  </si>
  <si>
    <t xml:space="preserve">PRIMALAB d.o.o. </t>
  </si>
  <si>
    <t>169/2021</t>
  </si>
  <si>
    <t>Z-2020-1</t>
  </si>
  <si>
    <t>HP - Hrvatska pošta d.d.</t>
  </si>
  <si>
    <t>75/2021</t>
  </si>
  <si>
    <t>76/2021</t>
  </si>
  <si>
    <t>77/2021</t>
  </si>
  <si>
    <t>Potrošni materijal za izolaciju virusne nukleinske kiseline</t>
  </si>
  <si>
    <t>EMV-06-2021</t>
  </si>
  <si>
    <t>192/2021</t>
  </si>
  <si>
    <t>Hitna nabava printera za potrebe cijepljenja</t>
  </si>
  <si>
    <t>BN-18-2021</t>
  </si>
  <si>
    <t>30232110-8</t>
  </si>
  <si>
    <t xml:space="preserve">ZOLA d.o.o. </t>
  </si>
  <si>
    <t>2021-13350</t>
  </si>
  <si>
    <t>Uredski materijal</t>
  </si>
  <si>
    <t>BN-04-2021</t>
  </si>
  <si>
    <t>30192000-1</t>
  </si>
  <si>
    <t xml:space="preserve">LIBRO d.o.o. </t>
  </si>
  <si>
    <t>199/2021</t>
  </si>
  <si>
    <t xml:space="preserve">Dijelovi za računala i računalna periferija </t>
  </si>
  <si>
    <t>BN-10-2021</t>
  </si>
  <si>
    <t>30232000-4</t>
  </si>
  <si>
    <t>198/2021</t>
  </si>
  <si>
    <t>Hitna nabava tonera za potrebe cijepljenja</t>
  </si>
  <si>
    <t>BN-17-2021</t>
  </si>
  <si>
    <t>30125000-1</t>
  </si>
  <si>
    <t xml:space="preserve">TIP-ZAGREB d.o.o. </t>
  </si>
  <si>
    <t>2021-13852</t>
  </si>
  <si>
    <t>EMV-32-2020</t>
  </si>
  <si>
    <t>33696000-5</t>
  </si>
  <si>
    <t>2020/S 0F2-0043095 od 02.12.2020.</t>
  </si>
  <si>
    <t xml:space="preserve">SOPEX d.o.o. </t>
  </si>
  <si>
    <t>209/2021</t>
  </si>
  <si>
    <t>Kitovi za RT PCR na mutacije SARS-COV-2</t>
  </si>
  <si>
    <t>EMV-14-2021</t>
  </si>
  <si>
    <t>219/2021</t>
  </si>
  <si>
    <t>BN-08-2021</t>
  </si>
  <si>
    <t>38540000-2</t>
  </si>
  <si>
    <t xml:space="preserve">BELMET 97 d.o.o. </t>
  </si>
  <si>
    <t>223/2021</t>
  </si>
  <si>
    <t>220/2021</t>
  </si>
  <si>
    <t>221/2021</t>
  </si>
  <si>
    <t>222/2021</t>
  </si>
  <si>
    <t xml:space="preserve">BIOSISTEMI d.o.o. </t>
  </si>
  <si>
    <t>230/2021</t>
  </si>
  <si>
    <t>224/2021</t>
  </si>
  <si>
    <t>225/2021</t>
  </si>
  <si>
    <t>226/2021</t>
  </si>
  <si>
    <t>227/2021</t>
  </si>
  <si>
    <t>228/2021</t>
  </si>
  <si>
    <t>DIAHEM d.o.o.</t>
  </si>
  <si>
    <t>231/2021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</si>
  <si>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</si>
  <si>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</si>
  <si>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</si>
  <si>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</si>
  <si>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</si>
  <si>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</si>
  <si>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</si>
  <si>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</si>
  <si>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</si>
  <si>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</si>
  <si>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</si>
  <si>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</si>
  <si>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</si>
  <si>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</si>
  <si>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</si>
  <si>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</si>
  <si>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</si>
  <si>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</si>
  <si>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</si>
  <si>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</si>
  <si>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</si>
  <si>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</si>
  <si>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</si>
  <si>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</si>
  <si>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EKONERG d.o.o.</t>
  </si>
  <si>
    <t>234/2021</t>
  </si>
  <si>
    <t>46.</t>
  </si>
  <si>
    <t>Usluge čišćenja</t>
  </si>
  <si>
    <t>REGIS d.o.o.</t>
  </si>
  <si>
    <t>235/2021</t>
  </si>
  <si>
    <t>90919000-2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</si>
  <si>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</si>
  <si>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</si>
  <si>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</si>
  <si>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</si>
  <si>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</si>
  <si>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</si>
  <si>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</si>
  <si>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</si>
  <si>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</si>
  <si>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</si>
  <si>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</si>
  <si>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</si>
  <si>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</si>
  <si>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</si>
  <si>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</si>
  <si>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</si>
  <si>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</si>
  <si>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</si>
  <si>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</si>
  <si>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</si>
  <si>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</si>
  <si>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EVV-08-2020</t>
  </si>
  <si>
    <t>2021/S 0F2-0003041 od 25.01.2021.</t>
  </si>
  <si>
    <t>260/2021</t>
  </si>
  <si>
    <t>261/2021</t>
  </si>
  <si>
    <t>04492664153</t>
  </si>
  <si>
    <t>68.</t>
  </si>
  <si>
    <t>69.</t>
  </si>
  <si>
    <t>70.</t>
  </si>
  <si>
    <t>P.T.D. d.o.o.</t>
  </si>
  <si>
    <t>50515147203</t>
  </si>
  <si>
    <t>71.</t>
  </si>
  <si>
    <t>93613785608</t>
  </si>
  <si>
    <t>72.</t>
  </si>
  <si>
    <t>BIOMEDICA DIJAGNOSTIKA d.o.o.</t>
  </si>
  <si>
    <t>74069690736</t>
  </si>
  <si>
    <t>238/2021</t>
  </si>
  <si>
    <t>239/2021</t>
  </si>
  <si>
    <t>240/2021</t>
  </si>
  <si>
    <t>73.</t>
  </si>
  <si>
    <t>40103171762</t>
  </si>
  <si>
    <t>241/2021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</si>
  <si>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dtekciju bakterije Chlamydia trachomatis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</si>
  <si>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detekciju humanih papiloma virusa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</si>
  <si>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</si>
  <si>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</si>
  <si>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ELISA testovi za Rabies, serološku dijagnostiku, hepatitis B i C, virusne infekcije i drugo</t>
    </r>
  </si>
  <si>
    <t>74.</t>
  </si>
  <si>
    <t>Osmišljavanje paketa usluga za poslovne korisnike Zavoda i digitalnog rješenja utemeljenog na mogućnostima Zavoda i potrebama tržišta</t>
  </si>
  <si>
    <t>BN-25-2021</t>
  </si>
  <si>
    <t>73200000-4</t>
  </si>
  <si>
    <t>PROKOTIP d.o.o.</t>
  </si>
  <si>
    <t>60520017508</t>
  </si>
  <si>
    <t>Narudžbenica br. 2021-18532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</si>
  <si>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7. ELFA testovi i drugo</t>
    </r>
  </si>
  <si>
    <t>75.</t>
  </si>
  <si>
    <t>277/2021</t>
  </si>
  <si>
    <t>36228944903</t>
  </si>
  <si>
    <t>MEDIC d.o.o.</t>
  </si>
  <si>
    <t>24000000-4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</si>
  <si>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3.-Kemikalije za posebne namjene</t>
    </r>
  </si>
  <si>
    <t>76.</t>
  </si>
  <si>
    <r>
      <t xml:space="preserve">Okvirni sporazum za nabavu laboratorijskog stakla,                     </t>
    </r>
    <r>
      <rPr>
        <b/>
        <sz val="10"/>
        <rFont val="Calibri"/>
        <family val="2"/>
        <charset val="238"/>
        <scheme val="minor"/>
      </rPr>
      <t>Grupa 3-laboratorijsko staklo-epruvete, čaše, boce, lijevci i tikvice Erlenmayer</t>
    </r>
  </si>
  <si>
    <t>EMV-01-2021</t>
  </si>
  <si>
    <t>54600743656</t>
  </si>
  <si>
    <t>275/2021</t>
  </si>
  <si>
    <t>2021/S 0F2-0006890 od 19.02.2021.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</si>
  <si>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3. Kitovi za uzimanje i transport uzoraka obbrisaka cerviksa za pretragu HPV</t>
    </r>
  </si>
  <si>
    <t>MEDICAL INTERTRADE d.o.o.</t>
  </si>
  <si>
    <t>268/2021</t>
  </si>
  <si>
    <r>
      <t xml:space="preserve">Okvirni sporazum za nabavu laboratorijskog stakla,                     </t>
    </r>
    <r>
      <rPr>
        <b/>
        <sz val="10"/>
        <rFont val="Calibri"/>
        <family val="2"/>
        <charset val="238"/>
        <scheme val="minor"/>
      </rPr>
      <t>Grupa 1-Laboratorijsko staklo A klase</t>
    </r>
  </si>
  <si>
    <t xml:space="preserve">RU-VE d.o.o. </t>
  </si>
  <si>
    <t>88470929840</t>
  </si>
  <si>
    <t>294/2021</t>
  </si>
  <si>
    <r>
      <t xml:space="preserve">Okvirni sporazum za nabavu laboratorijskog stakla,                     </t>
    </r>
    <r>
      <rPr>
        <b/>
        <sz val="10"/>
        <rFont val="Calibri"/>
        <family val="2"/>
        <charset val="238"/>
        <scheme val="minor"/>
      </rPr>
      <t>Grupa 2-Laboratorijsko staklo - tikvice, pipete i cilindri</t>
    </r>
  </si>
  <si>
    <t>295/2021</t>
  </si>
  <si>
    <t>Sredstva za DDD</t>
  </si>
  <si>
    <t>BN-13-2021</t>
  </si>
  <si>
    <t>24450000-3</t>
  </si>
  <si>
    <t xml:space="preserve">FLOREL d.o.o. </t>
  </si>
  <si>
    <t>53833195657</t>
  </si>
  <si>
    <t>293/2021</t>
  </si>
  <si>
    <t>BN-15-2021</t>
  </si>
  <si>
    <t>79800000-2</t>
  </si>
  <si>
    <t xml:space="preserve">SVILAN d.o.o. </t>
  </si>
  <si>
    <t>05982228231</t>
  </si>
  <si>
    <t>291/2021</t>
  </si>
  <si>
    <t xml:space="preserve">STEGA TISAK d.o.o. </t>
  </si>
  <si>
    <t>78043520516</t>
  </si>
  <si>
    <t>292/2021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</si>
  <si>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1.-Kemikalije p.a.</t>
    </r>
  </si>
  <si>
    <t>288/2021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</si>
  <si>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2.-Kemikalije visoke čistoće</t>
    </r>
  </si>
  <si>
    <t>289/2021</t>
  </si>
  <si>
    <r>
      <t xml:space="preserve">II. Ugovor za nabavu kemikalija, </t>
    </r>
    <r>
      <rPr>
        <b/>
        <sz val="10"/>
        <rFont val="Calibri"/>
        <family val="2"/>
        <charset val="238"/>
        <scheme val="minor"/>
      </rPr>
      <t>Grupa 4.-Alkohol i solna tehnička kiselina</t>
    </r>
  </si>
  <si>
    <t>77831468864</t>
  </si>
  <si>
    <t>96725652983</t>
  </si>
  <si>
    <t>67001695549</t>
  </si>
  <si>
    <t>76023745044</t>
  </si>
  <si>
    <t>82798532151</t>
  </si>
  <si>
    <t>58680938419</t>
  </si>
  <si>
    <t>71690188016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</si>
  <si>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</si>
  <si>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</si>
  <si>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</si>
  <si>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</si>
  <si>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</si>
  <si>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</si>
  <si>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</si>
  <si>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</si>
  <si>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</si>
  <si>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</si>
  <si>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</si>
  <si>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r>
      <t xml:space="preserve">Ugovor o nabavi diskova za mikrobiologiju, </t>
    </r>
    <r>
      <rPr>
        <b/>
        <sz val="10"/>
        <rFont val="Calibri"/>
        <family val="2"/>
        <charset val="238"/>
      </rPr>
      <t>Grupa 1.-Diskovi za ATB</t>
    </r>
  </si>
  <si>
    <t>BN-12-2021</t>
  </si>
  <si>
    <r>
      <t xml:space="preserve">Ugovor o nabavi diskova za mikrobiologiju, </t>
    </r>
    <r>
      <rPr>
        <b/>
        <sz val="10"/>
        <rFont val="Calibri"/>
        <family val="2"/>
        <charset val="238"/>
      </rPr>
      <t>Grupa 2.-Dijagnostički diskovi</t>
    </r>
  </si>
  <si>
    <t>30293478878</t>
  </si>
  <si>
    <t>300/2021</t>
  </si>
  <si>
    <t>301/2021</t>
  </si>
  <si>
    <t>88.</t>
  </si>
  <si>
    <t>Ugovor o uslugama pranja rublja i zaštitne odjeće</t>
  </si>
  <si>
    <t>BN-24-2021</t>
  </si>
  <si>
    <t xml:space="preserve">98310000-9 </t>
  </si>
  <si>
    <t>MARIA obrt za usluge vl. Marija Vegh</t>
  </si>
  <si>
    <t>MBO:97938114</t>
  </si>
  <si>
    <t>304/2021</t>
  </si>
  <si>
    <t>89.</t>
  </si>
  <si>
    <t>Ugovor o nabavi tehničkih plinova</t>
  </si>
  <si>
    <t>BN-14-2021</t>
  </si>
  <si>
    <t>24110000-8</t>
  </si>
  <si>
    <t>MESSER CROATIA PLIN d.o.o.</t>
  </si>
  <si>
    <t>32179081874</t>
  </si>
  <si>
    <t>302/2021</t>
  </si>
  <si>
    <t>90.</t>
  </si>
  <si>
    <t>Ugovor o uslugama očitavanja nalaza preventivne mamografije</t>
  </si>
  <si>
    <t>EMV-10-2021</t>
  </si>
  <si>
    <t>299/2021</t>
  </si>
  <si>
    <t>2021/S F21-0013973</t>
  </si>
  <si>
    <t>85140000-2</t>
  </si>
  <si>
    <t>KB DUBRAVA ZAGREB</t>
  </si>
  <si>
    <t>32206148371</t>
  </si>
  <si>
    <r>
      <t>Ugovor za nabavu laboratorijskog stakla,</t>
    </r>
    <r>
      <rPr>
        <b/>
        <sz val="10"/>
        <rFont val="Calibri"/>
        <family val="2"/>
        <charset val="238"/>
      </rPr>
      <t xml:space="preserve"> Grupa 1.-Laboratorijsko staklo A klase </t>
    </r>
  </si>
  <si>
    <t>308/2021</t>
  </si>
  <si>
    <t>309/2021</t>
  </si>
  <si>
    <r>
      <t>Ugovor za nabavu laboratorijskog stakla,</t>
    </r>
    <r>
      <rPr>
        <b/>
        <sz val="10"/>
        <rFont val="Calibri"/>
        <family val="2"/>
        <charset val="238"/>
      </rPr>
      <t xml:space="preserve"> Grupa 2.-Laboratorijsko staklo-Tikvice, pipete i cilindri</t>
    </r>
  </si>
  <si>
    <t>EMV-01-2022</t>
  </si>
  <si>
    <r>
      <t>Ugovor za nabavu laboratorijskog stakla,</t>
    </r>
    <r>
      <rPr>
        <b/>
        <sz val="10"/>
        <rFont val="Calibri"/>
        <family val="2"/>
        <charset val="238"/>
      </rPr>
      <t xml:space="preserve"> Grupa 3.-Laboratorijsko staklo-Epruvete, čaše, boce, lijevci i tikvice Erlen mayer</t>
    </r>
  </si>
  <si>
    <t>310/2021</t>
  </si>
  <si>
    <t>PPO</t>
  </si>
  <si>
    <t>Nabava potrošnog materijala za ICP-MS za potrebe projekta "Istraživanje klimatskih promjena na razvoj plijesni, mikotoskina i kvalitetu žitarica s prijedlogom mjera"</t>
  </si>
  <si>
    <t>BN-20-2021</t>
  </si>
  <si>
    <t>38437000-7</t>
  </si>
  <si>
    <t>18966227376</t>
  </si>
  <si>
    <t>322/2021</t>
  </si>
  <si>
    <t>321/2021</t>
  </si>
  <si>
    <t>94.</t>
  </si>
  <si>
    <t>95.</t>
  </si>
  <si>
    <t>96.</t>
  </si>
  <si>
    <t>Ugovor o pružanju usluga čuvanja imovine i osoba i usluga prijenosa novca</t>
  </si>
  <si>
    <t>EMV-09-2021</t>
  </si>
  <si>
    <t xml:space="preserve">79710000-4 </t>
  </si>
  <si>
    <t>Dodjela ugovora o javnoj nabavi za društvene i druge posebne usluge</t>
  </si>
  <si>
    <t>SOKOL d.o.o.</t>
  </si>
  <si>
    <t>82812328597</t>
  </si>
  <si>
    <t>326/2021</t>
  </si>
  <si>
    <t>Usluge nadogradnje postojećih web stranica Zavoda</t>
  </si>
  <si>
    <t>2021/S F21-0018612 od 12.05.2021.</t>
  </si>
  <si>
    <t>BN-30-2021</t>
  </si>
  <si>
    <t xml:space="preserve">BIOGEN d.o.o. </t>
  </si>
  <si>
    <t>59322412862</t>
  </si>
  <si>
    <t>340/2021</t>
  </si>
  <si>
    <t>Nabava rampa, sustav za kontrolu ulaza RFID karticama, daljinskim upravljačima, IP video portafonom</t>
  </si>
  <si>
    <t>BN-28-2021</t>
  </si>
  <si>
    <t xml:space="preserve">INTIS d.o.o. </t>
  </si>
  <si>
    <t>12987689544</t>
  </si>
  <si>
    <t>2021-23147</t>
  </si>
  <si>
    <t>Usluge održavanja zelenih površina</t>
  </si>
  <si>
    <t>BN-23-2021</t>
  </si>
  <si>
    <t>51514000-8</t>
  </si>
  <si>
    <t>77310000-6</t>
  </si>
  <si>
    <t>Obrt za održavanje zelenih površina i trgovinu "Šipak"</t>
  </si>
  <si>
    <t>51211098924</t>
  </si>
  <si>
    <t>2021-23284</t>
  </si>
  <si>
    <t>Ugovor o nabavi potrošnog materijala za multipleks PCR testove za detekciju SARS-COV-2 i drugih patogena</t>
  </si>
  <si>
    <t>EVV-04-2021</t>
  </si>
  <si>
    <t>Pregovarački postupak bez prethodne objave</t>
  </si>
  <si>
    <t>325/2021</t>
  </si>
  <si>
    <t>Datum sklapanja ugovora/OS</t>
  </si>
  <si>
    <t xml:space="preserve"> Rok na koji je ugovor/OS sklopljen</t>
  </si>
  <si>
    <t>12 mjeseci</t>
  </si>
  <si>
    <t>60 dana</t>
  </si>
  <si>
    <t>15 dana</t>
  </si>
  <si>
    <t>30 dana</t>
  </si>
  <si>
    <t>1 godina</t>
  </si>
  <si>
    <t>3 mjeseca</t>
  </si>
  <si>
    <t>45 dana</t>
  </si>
  <si>
    <t>6 mjeseci</t>
  </si>
  <si>
    <t>90 dana</t>
  </si>
  <si>
    <t>2 godine</t>
  </si>
  <si>
    <t xml:space="preserve">           5 mjeseci od izdavanja narudžbenice</t>
  </si>
  <si>
    <t>20 dana</t>
  </si>
  <si>
    <t>04.01.2021.</t>
  </si>
  <si>
    <t>05.01.2021.</t>
  </si>
  <si>
    <t>08.01.2021.</t>
  </si>
  <si>
    <t>11.01.2021.</t>
  </si>
  <si>
    <t>13.01.2021.</t>
  </si>
  <si>
    <t>14.01.2021.</t>
  </si>
  <si>
    <t>15.01.2021.</t>
  </si>
  <si>
    <t>21.01.2021.</t>
  </si>
  <si>
    <t>25.01.2021.</t>
  </si>
  <si>
    <t>27.01.2021.</t>
  </si>
  <si>
    <t>28.01.2021.</t>
  </si>
  <si>
    <t>01.02.2021.</t>
  </si>
  <si>
    <t>08.02.2021.</t>
  </si>
  <si>
    <t>11.02.2021.</t>
  </si>
  <si>
    <t>12.02.2021.</t>
  </si>
  <si>
    <t>16.02.2021.</t>
  </si>
  <si>
    <t>19.02.2021.</t>
  </si>
  <si>
    <t>22.02.2021.</t>
  </si>
  <si>
    <t>25.02.2021.</t>
  </si>
  <si>
    <t>26.02.2021.</t>
  </si>
  <si>
    <t>03.03.2021.</t>
  </si>
  <si>
    <t>05.03.2021.</t>
  </si>
  <si>
    <t>16.03.2021.</t>
  </si>
  <si>
    <t>17.03.2021.</t>
  </si>
  <si>
    <t>19.03.2021.</t>
  </si>
  <si>
    <t>22.03.2021.</t>
  </si>
  <si>
    <t>25.03.2021.</t>
  </si>
  <si>
    <t>31.03.2021.</t>
  </si>
  <si>
    <t>16.04.2021.</t>
  </si>
  <si>
    <t>21.04.2021.</t>
  </si>
  <si>
    <t>03.05.2021.</t>
  </si>
  <si>
    <t>06.05.2021.</t>
  </si>
  <si>
    <t>10.05.2021.</t>
  </si>
  <si>
    <t>14.05.2021.</t>
  </si>
  <si>
    <t>20.05.2021.</t>
  </si>
  <si>
    <t>24.05.2021.</t>
  </si>
  <si>
    <t>25.05.2021.</t>
  </si>
  <si>
    <t>27.05.2021.</t>
  </si>
  <si>
    <t>28.05.2021.</t>
  </si>
  <si>
    <t>08.06.2021.</t>
  </si>
  <si>
    <t>21.06.2021.</t>
  </si>
  <si>
    <t>25.06.2021.</t>
  </si>
  <si>
    <t>30.06.2021.</t>
  </si>
  <si>
    <t>06.07.2021.</t>
  </si>
  <si>
    <t>20.07.2021.</t>
  </si>
  <si>
    <t>06.08.2021.</t>
  </si>
  <si>
    <t>18.08.2021.</t>
  </si>
  <si>
    <t>09.09.2021.</t>
  </si>
  <si>
    <t>10.09.2021.</t>
  </si>
  <si>
    <t>23.09.2021.</t>
  </si>
  <si>
    <t>30.09.2021.</t>
  </si>
  <si>
    <t>05.10.2021.</t>
  </si>
  <si>
    <t>11.10.2021.</t>
  </si>
  <si>
    <t>do 15.03.2022.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</si>
  <si>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</si>
  <si>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</si>
  <si>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</si>
  <si>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</si>
  <si>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</si>
  <si>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</si>
  <si>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</si>
  <si>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</si>
  <si>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</si>
  <si>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</si>
  <si>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</si>
  <si>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Ugovor o opremanju "CENTRA ZA SIGURNOST I KVALITETU HRANE" (FAZA II.)</t>
  </si>
  <si>
    <t>EVV-06-2020</t>
  </si>
  <si>
    <t>PROKLIMA-TIM d.o.o.</t>
  </si>
  <si>
    <t>76937815443</t>
  </si>
  <si>
    <t>13.10.2021.</t>
  </si>
  <si>
    <t xml:space="preserve">95 dana </t>
  </si>
  <si>
    <t>344/2021</t>
  </si>
  <si>
    <t>39150000-8</t>
  </si>
  <si>
    <t>2020/S 0F2-0043912  11.12.2020.</t>
  </si>
  <si>
    <t>R.br.</t>
  </si>
  <si>
    <t>Ugovor o nabavi radne stanice za mamografsku jedinicu</t>
  </si>
  <si>
    <t>BN-26-2021</t>
  </si>
  <si>
    <t>33100000-1</t>
  </si>
  <si>
    <t>Repromat Zagreb d.o.o.</t>
  </si>
  <si>
    <t>09784531295</t>
  </si>
  <si>
    <t>345/2021</t>
  </si>
  <si>
    <t>EMV-38-2020</t>
  </si>
  <si>
    <t>351/2021</t>
  </si>
  <si>
    <t>2021/S 0F2-0003572 27.01.2021.</t>
  </si>
  <si>
    <t>352/2021</t>
  </si>
  <si>
    <t>353/2021</t>
  </si>
  <si>
    <t>Medic d.o.o.</t>
  </si>
  <si>
    <t>331/2021</t>
  </si>
  <si>
    <t>VOXA Obrt za trgovinu i posredovanje</t>
  </si>
  <si>
    <t>91676835</t>
  </si>
  <si>
    <t>24.09.2021.</t>
  </si>
  <si>
    <t>334/2021</t>
  </si>
  <si>
    <t>336/2021</t>
  </si>
  <si>
    <t>Biognost d.o.o.</t>
  </si>
  <si>
    <t>05273195306</t>
  </si>
  <si>
    <t>333/2021</t>
  </si>
  <si>
    <t>335/2021</t>
  </si>
  <si>
    <t>98869260762</t>
  </si>
  <si>
    <t>Noack d.o.o.</t>
  </si>
  <si>
    <t>Adonis Pharma d.o.o.</t>
  </si>
  <si>
    <t>84738209898</t>
  </si>
  <si>
    <t>350/2021</t>
  </si>
  <si>
    <t>Kefo d.o.o.</t>
  </si>
  <si>
    <t>09371680761</t>
  </si>
  <si>
    <t>12.10.2021.</t>
  </si>
  <si>
    <t>347/2021</t>
  </si>
  <si>
    <t>348/2021</t>
  </si>
  <si>
    <t>349/2021</t>
  </si>
  <si>
    <t>108.</t>
  </si>
  <si>
    <t>109.</t>
  </si>
  <si>
    <t>110.</t>
  </si>
  <si>
    <t>111.</t>
  </si>
  <si>
    <t>112.</t>
  </si>
  <si>
    <t>113.</t>
  </si>
  <si>
    <t>114.</t>
  </si>
  <si>
    <t>MEDI-LAB d.o.o.</t>
  </si>
  <si>
    <t>77804145433</t>
  </si>
  <si>
    <t>358/2021</t>
  </si>
  <si>
    <t>116.</t>
  </si>
  <si>
    <t>BN-19-2021</t>
  </si>
  <si>
    <t>48761000-0</t>
  </si>
  <si>
    <t>356/2021</t>
  </si>
  <si>
    <t>Ugovor o obnovi i održavanju McAfee sigurnosne infrastrukture 961/2021</t>
  </si>
  <si>
    <t>117.</t>
  </si>
  <si>
    <t>Ugovor o konzultantskim uslugama za provedbu infrastrukturnog projekta "Centar za sigurnost i kvalitetu hrane"</t>
  </si>
  <si>
    <t>BN-29-2021</t>
  </si>
  <si>
    <t>72224000-1</t>
  </si>
  <si>
    <t>Plavi Partner d.o.o.</t>
  </si>
  <si>
    <t>36324723632</t>
  </si>
  <si>
    <t>357/2021</t>
  </si>
  <si>
    <t>118.</t>
  </si>
  <si>
    <t>EMV-05-2021</t>
  </si>
  <si>
    <t xml:space="preserve">33651000-8 </t>
  </si>
  <si>
    <t>MEDOKA d.o.o.</t>
  </si>
  <si>
    <t>78058601412</t>
  </si>
  <si>
    <t>25.10.2021.</t>
  </si>
  <si>
    <t>366/2021</t>
  </si>
  <si>
    <t>367/2021</t>
  </si>
  <si>
    <t>368/2021</t>
  </si>
  <si>
    <t>369/2021</t>
  </si>
  <si>
    <t>370/2021</t>
  </si>
  <si>
    <t>119.</t>
  </si>
  <si>
    <t>120.</t>
  </si>
  <si>
    <t>121.</t>
  </si>
  <si>
    <t>122.</t>
  </si>
  <si>
    <t>Medical Intertrade d.o.o.</t>
  </si>
  <si>
    <t>26.10.2021.</t>
  </si>
  <si>
    <t>371/2021</t>
  </si>
  <si>
    <t>372/2021</t>
  </si>
  <si>
    <t xml:space="preserve">33694000-1 </t>
  </si>
  <si>
    <t>373/2021</t>
  </si>
  <si>
    <t>374/2021</t>
  </si>
  <si>
    <t>375/2021</t>
  </si>
  <si>
    <t>376/2021</t>
  </si>
  <si>
    <t>123.</t>
  </si>
  <si>
    <t>124.</t>
  </si>
  <si>
    <t>125.</t>
  </si>
  <si>
    <t>126.</t>
  </si>
  <si>
    <t>127.</t>
  </si>
  <si>
    <t>128.</t>
  </si>
  <si>
    <t>Ugovor o nabavi laboratorijskih hladnjaka i ledenica 1081/2021</t>
  </si>
  <si>
    <t>EMV-15-2021</t>
  </si>
  <si>
    <t>38000000-5</t>
  </si>
  <si>
    <t>SIMON d.o.o.</t>
  </si>
  <si>
    <t>49063222120</t>
  </si>
  <si>
    <t>29.10.2021.</t>
  </si>
  <si>
    <t>378/2021</t>
  </si>
  <si>
    <t>2021/S 0F2-0027977 od 27.07.2021.</t>
  </si>
  <si>
    <t>2021/S 0F2-0013584 od 09.04.2021.</t>
  </si>
  <si>
    <t>129.</t>
  </si>
  <si>
    <t>130.</t>
  </si>
  <si>
    <t>EVV-01-2021</t>
  </si>
  <si>
    <t>2021/S 0F2- 0009276 od 08.03.2021.</t>
  </si>
  <si>
    <t>383/2021</t>
  </si>
  <si>
    <t>19520000-7</t>
  </si>
  <si>
    <t>Phoenix farmacija d.o.o.</t>
  </si>
  <si>
    <t>36755252122</t>
  </si>
  <si>
    <t>384/2021</t>
  </si>
  <si>
    <t>385/2021</t>
  </si>
  <si>
    <t>386/2021</t>
  </si>
  <si>
    <t>387/2021</t>
  </si>
  <si>
    <t>BN-27-2021</t>
  </si>
  <si>
    <t>64215000-6</t>
  </si>
  <si>
    <t>OT- Optima telekom d.d.</t>
  </si>
  <si>
    <t>36004425025</t>
  </si>
  <si>
    <t>131.</t>
  </si>
  <si>
    <t>132.</t>
  </si>
  <si>
    <t>133.</t>
  </si>
  <si>
    <t>134.</t>
  </si>
  <si>
    <t>EMV-16-2021</t>
  </si>
  <si>
    <t>22820000-4</t>
  </si>
  <si>
    <t>Narodne novine d.d.</t>
  </si>
  <si>
    <t>64546066176</t>
  </si>
  <si>
    <t>5.11.2021.</t>
  </si>
  <si>
    <t>135.</t>
  </si>
  <si>
    <t>12.11.2021.</t>
  </si>
  <si>
    <t>09.11.2021.</t>
  </si>
  <si>
    <t>388/2021</t>
  </si>
  <si>
    <t>Ugovor o nabavi Zaštićenih obrazaca 1099/2021</t>
  </si>
  <si>
    <t>Ugovor o elektroničkim komunikacijskim uslugama u nepokretnoj mreži za period od šest mjeseci 989/2021</t>
  </si>
  <si>
    <t>136.</t>
  </si>
  <si>
    <t>389/2021</t>
  </si>
  <si>
    <t>390/2021</t>
  </si>
  <si>
    <t>91.</t>
  </si>
  <si>
    <t>92.</t>
  </si>
  <si>
    <t>93.</t>
  </si>
  <si>
    <t>115.</t>
  </si>
  <si>
    <t>391/2021</t>
  </si>
  <si>
    <t>393/2021</t>
  </si>
  <si>
    <t>392/2021</t>
  </si>
  <si>
    <t>Medika d.d.</t>
  </si>
  <si>
    <t>94818858923</t>
  </si>
  <si>
    <t>399/2021</t>
  </si>
  <si>
    <t>Oktal Pharma d.o.o.</t>
  </si>
  <si>
    <t>30750621355</t>
  </si>
  <si>
    <t>400/2021</t>
  </si>
  <si>
    <t>401/2021</t>
  </si>
  <si>
    <t>402/2021</t>
  </si>
  <si>
    <t>403/2021</t>
  </si>
  <si>
    <t>404/2021</t>
  </si>
  <si>
    <t>EMV-13-2021</t>
  </si>
  <si>
    <t>2021/S 0F2-0027926 od 27.07.2021.</t>
  </si>
  <si>
    <t xml:space="preserve">Zajednica gospodarskih subjekata: OGANJ d.o.o. i ZOLA d.o.o. </t>
  </si>
  <si>
    <t>10077695689         18687961705</t>
  </si>
  <si>
    <t>23.11.2021.</t>
  </si>
  <si>
    <t xml:space="preserve">60 dana </t>
  </si>
  <si>
    <t>411/2021</t>
  </si>
  <si>
    <t xml:space="preserve">A1 HRVATSKA d.o.o. </t>
  </si>
  <si>
    <t>29524210204</t>
  </si>
  <si>
    <t>07.12.2021.</t>
  </si>
  <si>
    <t>423/2021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</si>
  <si>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</si>
  <si>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</si>
  <si>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</si>
  <si>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</si>
  <si>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</si>
  <si>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</si>
  <si>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</si>
  <si>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</si>
  <si>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</si>
  <si>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</si>
  <si>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</si>
  <si>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</si>
  <si>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</si>
  <si>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</si>
  <si>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</si>
  <si>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EMV-08-2021</t>
  </si>
  <si>
    <t>50112000-3</t>
  </si>
  <si>
    <t>Cepelin, obrt za trgovinu, usluge i ugostiteljstvo, vl. Anamarija Matić</t>
  </si>
  <si>
    <t>08.12.2021.</t>
  </si>
  <si>
    <t>2021/ S 0F2-0016160 od 26.04.2021.</t>
  </si>
  <si>
    <t>452/2021</t>
  </si>
  <si>
    <t>453/2021</t>
  </si>
  <si>
    <t>454/2021</t>
  </si>
  <si>
    <t>152.</t>
  </si>
  <si>
    <t>14.12.2021.</t>
  </si>
  <si>
    <t>458/2021</t>
  </si>
  <si>
    <t>459/2021</t>
  </si>
  <si>
    <t>153.</t>
  </si>
  <si>
    <t>154.</t>
  </si>
  <si>
    <t>155.</t>
  </si>
  <si>
    <t>EMV-03-2021</t>
  </si>
  <si>
    <t>460/2021</t>
  </si>
  <si>
    <t>461/2021</t>
  </si>
  <si>
    <t>10.12.2021.</t>
  </si>
  <si>
    <t>462/2021</t>
  </si>
  <si>
    <t>Labena d.o.o.</t>
  </si>
  <si>
    <t>463/2021</t>
  </si>
  <si>
    <t>156.</t>
  </si>
  <si>
    <t>157.</t>
  </si>
  <si>
    <t>09146496654</t>
  </si>
  <si>
    <t>2021/S 0F2-0016926 od 30.04.2021.</t>
  </si>
  <si>
    <t>158.</t>
  </si>
  <si>
    <t>EVV-03-2021</t>
  </si>
  <si>
    <t>2021/S 0F2-0034097</t>
  </si>
  <si>
    <t xml:space="preserve">Otvoreni postupak javne nabave s ciljem sklapanja okvirnog sporazuma s jednim gospodarskim subjektom na razdoblje od tri godine </t>
  </si>
  <si>
    <t>3 godine</t>
  </si>
  <si>
    <t>248.699,20 EUR ili 1.867.521,34 kn</t>
  </si>
  <si>
    <t>310.836,50 EUR ili 2.334.120,08 kn</t>
  </si>
  <si>
    <t>Okvirni sporazum za nabavu Serverskih i klijentskih Microsoft licenci 1270/2021</t>
  </si>
  <si>
    <t>468/2021</t>
  </si>
  <si>
    <t>159.</t>
  </si>
  <si>
    <t>BN-21-2021</t>
  </si>
  <si>
    <t>Igea-Informacijski sustavi d.o.o.</t>
  </si>
  <si>
    <t>05954000808</t>
  </si>
  <si>
    <t>17.12.2021.</t>
  </si>
  <si>
    <t>Usluga nadogradnje programskog rješenja ekološke karte Grada Zagreba 2021-31284</t>
  </si>
  <si>
    <t>2021-31284</t>
  </si>
  <si>
    <t>160.</t>
  </si>
  <si>
    <t>20.12.2021.</t>
  </si>
  <si>
    <t>471/2021</t>
  </si>
  <si>
    <t>161.</t>
  </si>
  <si>
    <t>162.</t>
  </si>
  <si>
    <t>163.</t>
  </si>
  <si>
    <t>164.</t>
  </si>
  <si>
    <t>476/2021</t>
  </si>
  <si>
    <t>477/2021</t>
  </si>
  <si>
    <t>478/2021</t>
  </si>
  <si>
    <t>479/2021</t>
  </si>
  <si>
    <t>09.06.2021.</t>
  </si>
  <si>
    <t>485/2021</t>
  </si>
  <si>
    <t>165.</t>
  </si>
  <si>
    <t>Ugovor za opskrbu električnom energijom</t>
  </si>
  <si>
    <t>379/2021</t>
  </si>
  <si>
    <t>Otvoreni postupak javne nabave s namjerom sklapanja Okvirnog sporazuma s jednim gospodarskim subjektom</t>
  </si>
  <si>
    <t xml:space="preserve">HEP OPSKRBA d.o.o. </t>
  </si>
  <si>
    <t xml:space="preserve">Zajednička nabava Ured za javnu nabavu </t>
  </si>
  <si>
    <t>8.11.2021.</t>
  </si>
  <si>
    <t>166.</t>
  </si>
  <si>
    <t>19.01.2022.</t>
  </si>
  <si>
    <t>10.01.2022.</t>
  </si>
  <si>
    <t>06.12.2021.</t>
  </si>
  <si>
    <t>07.09.2021.</t>
  </si>
  <si>
    <t>30.12.2021.</t>
  </si>
  <si>
    <t>24.12.2021.</t>
  </si>
  <si>
    <t>12/2021</t>
  </si>
  <si>
    <t>31.1.2022.</t>
  </si>
  <si>
    <t>13.01.2022.</t>
  </si>
  <si>
    <t>21.01.2022.</t>
  </si>
  <si>
    <t>31.01.2022.</t>
  </si>
  <si>
    <t>28.01.2022.</t>
  </si>
  <si>
    <t>02.02.2021.</t>
  </si>
  <si>
    <t>31.12.2021.</t>
  </si>
  <si>
    <t>19.05.2021.</t>
  </si>
  <si>
    <t>18.01.2022.</t>
  </si>
  <si>
    <t>Zbog  kretanja epidemiološke situacije tijekom 2020. i 2021. godine porasla je potreba za testiranjem na SARS-CoV-2 s ciljem suzbijanja epidemije COVID -19. Stoga je bila potrebna veća količina od planirane kitova za brzi PCR POC test na SARS-CoV-2 i gripu. Povećanje broja testiranja je omogućilo detekciju i izolaciju zaraženih osoba, te praćenje njihovih kontakata.</t>
  </si>
  <si>
    <t>03.02.2022.</t>
  </si>
  <si>
    <t>12.04.2021.</t>
  </si>
  <si>
    <t>06.10.2021.</t>
  </si>
  <si>
    <t>17.06.2021.</t>
  </si>
  <si>
    <t>01.07.2021.</t>
  </si>
  <si>
    <t>21.12.2021.</t>
  </si>
  <si>
    <t>23.03.2022.</t>
  </si>
  <si>
    <t>22.03.2022.</t>
  </si>
  <si>
    <t>04.01.2022.</t>
  </si>
  <si>
    <t>Zbog  kretanja epidemiološke situacije tijekom 2020. i 2021. godine porasla je potreba za testiranjem na SARS-CoV-2 s ciljem suzbijanja epidemije COVID -19. Stoga je bila potrebna veća količina od planirane RT-PCR  kitova, reagensa i ostalog potrošnog materijala za detekciju SARS-CoV-2. Povećanje broja testiranja je omogućilo detekciju i izolaciju zaraženih osoba, te praćenje njihovih kontakata.</t>
  </si>
  <si>
    <t>Lenovo ideacentre, DELL Vostro, DSP Windows</t>
  </si>
  <si>
    <t>A1 Hrvatska d.o.o.</t>
  </si>
  <si>
    <t xml:space="preserve">05.05.2021. </t>
  </si>
  <si>
    <t>16.09.2021.</t>
  </si>
  <si>
    <t xml:space="preserve">Fingere d.o.o. </t>
  </si>
  <si>
    <t>Priručnik učinkoviti menadžer 2022</t>
  </si>
  <si>
    <t xml:space="preserve">M.E.P. d.o.o. </t>
  </si>
  <si>
    <t>03.11.2021.</t>
  </si>
  <si>
    <t>Angažiranje medijske kuće na promociji programa "Prevencija HPV infekcija i drugih SPB"</t>
  </si>
  <si>
    <t xml:space="preserve">Millenium promocija d.o.o. </t>
  </si>
  <si>
    <t>16.12.2021.</t>
  </si>
  <si>
    <t>167.</t>
  </si>
  <si>
    <t>168.</t>
  </si>
  <si>
    <t>169.</t>
  </si>
  <si>
    <t>170.</t>
  </si>
  <si>
    <t>04761715201</t>
  </si>
  <si>
    <t>02.12.2021.</t>
  </si>
  <si>
    <t>21-811</t>
  </si>
  <si>
    <t>14 dana</t>
  </si>
  <si>
    <t>21 dan</t>
  </si>
  <si>
    <t>21-1680</t>
  </si>
  <si>
    <t>21-1996</t>
  </si>
  <si>
    <t>40 dana</t>
  </si>
  <si>
    <t>21-2366</t>
  </si>
  <si>
    <t xml:space="preserve">30 dana </t>
  </si>
  <si>
    <t>39853231950</t>
  </si>
  <si>
    <t>22460000-2</t>
  </si>
  <si>
    <t>79342200-5</t>
  </si>
  <si>
    <t xml:space="preserve">79342200-5 </t>
  </si>
  <si>
    <t>Aneks  - rok izvršenja do 30.04.2022. II. Aneks rok izvršenja do 31.07.2022</t>
  </si>
  <si>
    <t xml:space="preserve">Aneks ugovora </t>
  </si>
  <si>
    <t>Najkasnije do 03.03.2023.</t>
  </si>
  <si>
    <t>27.06.2022.</t>
  </si>
  <si>
    <t>23.02.2022.</t>
  </si>
  <si>
    <t>05.05.2022.</t>
  </si>
  <si>
    <t>09.09.2022.</t>
  </si>
  <si>
    <t>08.06.2022.</t>
  </si>
  <si>
    <t>26.01.2022.</t>
  </si>
  <si>
    <t>28.07.2022.</t>
  </si>
  <si>
    <t>20.01.2022.</t>
  </si>
  <si>
    <t>14.06.2022.</t>
  </si>
  <si>
    <t>30.08.2022.</t>
  </si>
  <si>
    <t>19.07.2022.</t>
  </si>
  <si>
    <t>08.09.2022.</t>
  </si>
  <si>
    <t>18.08.2022.</t>
  </si>
  <si>
    <t>25.08.2022.</t>
  </si>
  <si>
    <t>01.06.2021.</t>
  </si>
  <si>
    <t>07.04.2022.</t>
  </si>
  <si>
    <t>24.08.2022.</t>
  </si>
  <si>
    <t>13.07.2022.</t>
  </si>
  <si>
    <t>18.07.2022.</t>
  </si>
  <si>
    <t>Nije konzumiran</t>
  </si>
  <si>
    <t>01.08.2022.</t>
  </si>
  <si>
    <t>290/2021</t>
  </si>
  <si>
    <t>21.07.2022.</t>
  </si>
  <si>
    <t>04.08.2022.</t>
  </si>
  <si>
    <t>09.08.2022.</t>
  </si>
  <si>
    <t>06.06.2022.</t>
  </si>
  <si>
    <t>20.10.2021.</t>
  </si>
  <si>
    <t>05.07.2022.</t>
  </si>
  <si>
    <t>15.12.2021.</t>
  </si>
  <si>
    <t>27.12.2021.</t>
  </si>
  <si>
    <t>17.11.2021.</t>
  </si>
  <si>
    <t>31.07.2022.</t>
  </si>
  <si>
    <t>ZAJEDNIČKA NABAVA PUTEM UREDA ZA JAVNU NABAVU GRADA ZAGREBA Aneks I. Produženje roka izvršenja</t>
  </si>
  <si>
    <t>11.04.2022.</t>
  </si>
  <si>
    <t>07.03.2022.</t>
  </si>
  <si>
    <t>06.04.2022.</t>
  </si>
  <si>
    <t>31.05.2022.</t>
  </si>
  <si>
    <t>30.06.2022.</t>
  </si>
  <si>
    <t>Potreba za povećanim količinama potrošnog materijala čiji se broj na godišnjoj razini ne može točno odrediti te zbog proglašene epidemije  COVID -19.</t>
  </si>
  <si>
    <t>Povećana potrošnja robe zbog  djelatnosti suzbijanja COVID pandemije. Potrebno je pojačano čišćenje i dezinfekcija prostora, radnih površina, opreme. Potreba za većom količinom robe nije se mogla unaprijed predvidjeti.</t>
  </si>
  <si>
    <t>Potreba za povećanim količinama uslijed povećanja broja uzoraka čiji se broj na godišnjoj razini ne može unaprijed točno odrediti. </t>
  </si>
  <si>
    <t>Potreba za povećanim količinama uslijed povećanja broja testiranih uzoraka čiji se broj na godišnjoj razini ne može unaprijed točno odrediti. </t>
  </si>
  <si>
    <t>Zbog  kretanja epidemiološke situacije tijekom 2020., 2021. i 2022. godine porasla je potreba za testiranjem na SARS-CoV-2 s ciljem suzbijanja epidemije COVID -19. Stoga je bila potrebna veća količina od planirane potrošnog materijala za izolaciju virusne nukleinske kiseline. Povećanje broja testiranja je omogućilo detekciju i izolaciju zaraženih osoba, te praćenje njihovih kontakata.</t>
  </si>
  <si>
    <t>Količina usluga u sklopu Ugovora, vezana je  uz odaziv na Preventivne mamografske programe koje Zavod provodi. Kako nije moguće u cijelosti sa sigurnošću procijeniti kretanje odaziva, nije moguće niti procijeniti dinamiku izvršenja Ugovora. Prilikom sklapanja Ugovora navode se procijenjene  količine očitavanja mamografskih slika obzirom na kretanje odaziva u prethodnom razdoblju provedbe programa. Navedena potrošnja po ugovoru posljedica je povećanog odaziva (broja mamografija) u preventivnim programima koje Zavod provodi tijekom 2021/2022. godine.</t>
  </si>
  <si>
    <r>
      <t xml:space="preserve">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3. Kitovi za uzimanje i transport uzoraka obrisaka cerviksa za pretragu HPV</t>
    </r>
  </si>
  <si>
    <t>Potreba za povećanim količinama potrošnog materijala čiji se broj na godišnjoj razini ne može točno odrediti</t>
  </si>
  <si>
    <t>07.02.2022.</t>
  </si>
  <si>
    <t>Oblikovanje i izrada animacijskog spota</t>
  </si>
  <si>
    <t>11.11.2022.</t>
  </si>
  <si>
    <t>14.11.2022.</t>
  </si>
  <si>
    <t>06.10.2022.</t>
  </si>
  <si>
    <t>25.11.2022.</t>
  </si>
  <si>
    <t>13.09.2022.</t>
  </si>
  <si>
    <t>19.10.2022.</t>
  </si>
  <si>
    <t>15.12.2022.</t>
  </si>
  <si>
    <t>22.12.2022.</t>
  </si>
  <si>
    <t>31.08.2022.</t>
  </si>
  <si>
    <t>29.11.2021.</t>
  </si>
  <si>
    <t>08.12.2022.</t>
  </si>
  <si>
    <t>10.11.2022.</t>
  </si>
  <si>
    <t>14.12.2022.</t>
  </si>
  <si>
    <t>09.12.2022.</t>
  </si>
  <si>
    <t>08.11.2022.</t>
  </si>
  <si>
    <t>31.10.2022.</t>
  </si>
  <si>
    <t>02.08.2022.</t>
  </si>
  <si>
    <t>01.12.2022.</t>
  </si>
  <si>
    <t>09.11.2022.</t>
  </si>
  <si>
    <t>19.12.2022.</t>
  </si>
  <si>
    <t>20.12.2022.</t>
  </si>
  <si>
    <t>26.10.2022.</t>
  </si>
  <si>
    <t>02.11.2022.</t>
  </si>
  <si>
    <t>28.06.2022.</t>
  </si>
  <si>
    <t>17.01.2023.</t>
  </si>
  <si>
    <t>24.11.2022.</t>
  </si>
  <si>
    <t>14.10.2022.</t>
  </si>
  <si>
    <t>Potreba za povećanim količinama uslijed povećanja broja uzoraka čiji se broj na godišnjoj razini ne može točno odrediti za koje se koriste ELFA testovi i drugo</t>
  </si>
  <si>
    <t xml:space="preserve">Zbog  kretanja epidemiološke situacije tijekom 2021. i 2022. godine porasla je potreba za testiranjem na SARS-CoV-2 s ciljem suzbijanja epidemije COVID -19. Stoga je bila potrebna veća količina od planirane ostalog pribora za PCR i serologiju </t>
  </si>
  <si>
    <t>Zbog dotrajalosti opreme učestali su kvarovi i popravci koji nisu predviđeni redovnim servisima i nije ih moguće na godišnjoj razini unaprijed predvidjeti.</t>
  </si>
  <si>
    <t xml:space="preserve">Potreba za povećanim količinama uslijed povećanja broja uzoraka čiji se broj na godišnjoj razini ne može točno odrediti za koje se koriste sustavi za brzu identifikaciju </t>
  </si>
  <si>
    <t>Potreba za povećanim količinama uslijed povećanja broja uzoraka čiji se broj na godišnjoj razini ne može točno odrediti za koje se koristi sustav za generiranje anaerobnih uvjeta</t>
  </si>
  <si>
    <t xml:space="preserve">Aneks ugovora - 21.520,00     II. Aneks - produljenje roka izvršenja.  Zbog postupka javne nabave koji nije završen, usluge su se nastavljale obavljati do sklapanja novog ugovora po provedenom postupku javne nabave                                        </t>
  </si>
  <si>
    <t>Zbog  kretanja epidemiološke situacije tijekom  2021. i 2022. godine porasla je potreba za testiranjem na SARS-CoV-2 s ciljem suzbijanja epidemije COVID -19. Stoga je bila potrebna veća količina od planirane potrošnog materijala za multipleks PCR testove za detekciju SARS-COV-2 i drugih patogena. Povećanje broja testiranja je omogućilo detekciju i izolaciju zaraženih osoba, te praćenje njihovih kontakata.</t>
  </si>
  <si>
    <t>Prekoračenje ugovorenog iznosa zbog dotrajalosti laboratorijske opreme i više utrošenog potrošnog materijala u redovitim servisima opreme od planiranog.</t>
  </si>
  <si>
    <t>Potreba za povećanim količinama uslijed povećanja broja uzoraka čiji se broj na godišnjoj razini ne može točno odrediti za koje se koriste testovi za kvantitativno određivanje klaprotektina u stolici</t>
  </si>
  <si>
    <t>Zbog  kretanja epidemiološke situacije tijekom 2021. i 2022. godine porasla je potreba za testiranjem na SARS-CoV-2 s ciljem suzbijanja epidemije COVID -19. Stoga je bila potrebna veća količina od planirane  nastavaka za pipete i pipeta.</t>
  </si>
  <si>
    <t>Veća količina cjepiva bila je potrebna zbog većih iskaza interesa građana i profesionalno izloženih djelatnika (djelatnici oružanih snaga, djelatnika koji rade na uređenju okoliša i dr.) za cijepljenjem protiv KME</t>
  </si>
  <si>
    <t xml:space="preserve">Prijenos porezne obveze </t>
  </si>
  <si>
    <t>54/2021</t>
  </si>
  <si>
    <t>28.02.2023.</t>
  </si>
  <si>
    <t>31.03.2023.</t>
  </si>
  <si>
    <t>Ugovor produžen aneksom zbog čekanja postupka javne nabave</t>
  </si>
  <si>
    <t>U tijeku</t>
  </si>
  <si>
    <t>10.11.2023.</t>
  </si>
  <si>
    <t>17.11.2022.</t>
  </si>
  <si>
    <t>Usluge korištene dulje razdoblje od ugovorenog zbog prekasno pokrenutog postupka jednostavne nabave.</t>
  </si>
  <si>
    <r>
      <t xml:space="preserve">Potrošni materijal za molekularnu mikrobiologiju i serološku dijagnostiku: </t>
    </r>
    <r>
      <rPr>
        <b/>
        <sz val="10"/>
        <rFont val="Calibri"/>
        <family val="2"/>
        <charset val="238"/>
      </rPr>
      <t>Grupa 6. Ostali pribor za PCR i serologiju</t>
    </r>
    <r>
      <rPr>
        <sz val="10"/>
        <rFont val="Calibri"/>
        <family val="2"/>
        <charset val="238"/>
      </rPr>
      <t xml:space="preserve"> 1056/2021</t>
    </r>
  </si>
  <si>
    <r>
      <t xml:space="preserve">Potrošni materijal za molekularnu mikrobiologiju i serološku dijagnostiku: </t>
    </r>
    <r>
      <rPr>
        <b/>
        <sz val="10"/>
        <rFont val="Calibri"/>
        <family val="2"/>
        <charset val="238"/>
      </rPr>
      <t xml:space="preserve">Grupa 1. Kitovi i ostali potrošni materijal za molekularnu dijagnostiku bakterije Chlamydia trachomatis </t>
    </r>
    <r>
      <rPr>
        <sz val="10"/>
        <rFont val="Calibri"/>
        <family val="2"/>
        <charset val="238"/>
      </rPr>
      <t xml:space="preserve">1058/2021 </t>
    </r>
  </si>
  <si>
    <r>
      <t xml:space="preserve">Potrošni materijal za molekularnu mikrobiologiju i serološku dijagnostiku:  </t>
    </r>
    <r>
      <rPr>
        <b/>
        <sz val="10"/>
        <rFont val="Calibri"/>
        <family val="2"/>
        <charset val="238"/>
      </rPr>
      <t>Grupa 2. Kitovi i ostali potrošni materijal za molekularnu detekciju humanih papiloma virusa</t>
    </r>
    <r>
      <rPr>
        <sz val="10"/>
        <rFont val="Calibri"/>
        <family val="2"/>
        <charset val="238"/>
      </rPr>
      <t xml:space="preserve"> 1058/2021</t>
    </r>
  </si>
  <si>
    <r>
      <t xml:space="preserve">Potrošni materijal za molekularnu mikrobiologiju i serološku dijagnostiku: </t>
    </r>
    <r>
      <rPr>
        <b/>
        <sz val="10"/>
        <rFont val="Calibri"/>
        <family val="2"/>
        <charset val="238"/>
      </rPr>
      <t>Grupa 7. ELFA testovi i drugo</t>
    </r>
    <r>
      <rPr>
        <sz val="10"/>
        <rFont val="Calibri"/>
        <family val="2"/>
        <charset val="238"/>
      </rPr>
      <t xml:space="preserve"> 1057/2021</t>
    </r>
  </si>
  <si>
    <r>
      <t>Potrošni materijal za molekularnu mikrobiologiju i serološku dijagnostiku:</t>
    </r>
    <r>
      <rPr>
        <b/>
        <sz val="10"/>
        <rFont val="Calibri"/>
        <family val="2"/>
        <charset val="238"/>
      </rPr>
      <t xml:space="preserve"> Grupa 8. CLIA testovi i drugo </t>
    </r>
    <r>
      <rPr>
        <sz val="10"/>
        <rFont val="Calibri"/>
        <family val="2"/>
        <charset val="238"/>
      </rPr>
      <t>1055/2021</t>
    </r>
  </si>
  <si>
    <r>
      <t>Potrošni materijal za molekularnu mikrobiologiju i serološku dijagnostiku:</t>
    </r>
    <r>
      <rPr>
        <b/>
        <sz val="10"/>
        <rFont val="Calibri"/>
        <family val="2"/>
        <charset val="238"/>
      </rPr>
      <t xml:space="preserve"> Grupa 9. ELISA testovi za Rabies, serološku dijagnostiku, hepatitis B i C, virusne infekcije i drugo </t>
    </r>
    <r>
      <rPr>
        <sz val="10"/>
        <rFont val="Calibri"/>
        <family val="2"/>
        <charset val="238"/>
      </rPr>
      <t>1059/2021</t>
    </r>
  </si>
  <si>
    <r>
      <t xml:space="preserve">Okvirni sporazum za: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1. Servisiranje i održavanje vozila Peugeot</t>
    </r>
    <r>
      <rPr>
        <sz val="10"/>
        <rFont val="Calibri"/>
        <family val="2"/>
        <charset val="238"/>
        <scheme val="minor"/>
      </rPr>
      <t xml:space="preserve"> 1225/2021 </t>
    </r>
  </si>
  <si>
    <r>
      <t>Okvirni sporazum za: Usluge tekućeg održavanja prijevoznih sredstava - servisi i popravci vozila, G</t>
    </r>
    <r>
      <rPr>
        <b/>
        <sz val="10"/>
        <rFont val="Calibri"/>
        <family val="2"/>
        <charset val="238"/>
        <scheme val="minor"/>
      </rPr>
      <t xml:space="preserve">rupa 2. Servisiranje i održavanje vozila Dacia </t>
    </r>
    <r>
      <rPr>
        <sz val="10"/>
        <rFont val="Calibri"/>
        <family val="2"/>
        <charset val="238"/>
        <scheme val="minor"/>
      </rPr>
      <t xml:space="preserve"> 1225/2021</t>
    </r>
  </si>
  <si>
    <r>
      <t xml:space="preserve">Okvirni sporazum za: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3. Servisiranje i održavanje vozila - ostala vozila</t>
    </r>
    <r>
      <rPr>
        <sz val="10"/>
        <rFont val="Calibri"/>
        <family val="2"/>
        <charset val="238"/>
        <scheme val="minor"/>
      </rPr>
      <t xml:space="preserve"> 1225/2021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</si>
  <si>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18. Usluge tekućeg održavanja laboratorijske opreme proizvođača Soxtherm</t>
    </r>
    <r>
      <rPr>
        <sz val="10"/>
        <rFont val="Calibri"/>
        <family val="2"/>
        <charset val="238"/>
        <scheme val="minor"/>
      </rPr>
      <t xml:space="preserve"> 1239/2021</t>
    </r>
  </si>
  <si>
    <r>
      <t>II.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5. Usluge tekućeg održavanja laboratorijske opreme proizvođača Foss </t>
    </r>
    <r>
      <rPr>
        <sz val="10"/>
        <rFont val="Calibri"/>
        <family val="2"/>
        <charset val="238"/>
        <scheme val="minor"/>
      </rPr>
      <t>1238/2021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</si>
  <si>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15. Usluge tekućeg održavanja laboratorijske opreme proizvođača Biomerieux</t>
    </r>
    <r>
      <rPr>
        <sz val="10"/>
        <rFont val="Calibri"/>
        <family val="2"/>
        <charset val="238"/>
        <scheme val="minor"/>
      </rPr>
      <t xml:space="preserve"> 1248/2021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</si>
  <si>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21. Usluge tekućeg održavanja laboratorijske opreme proizvođača Horiba</t>
    </r>
    <r>
      <rPr>
        <sz val="10"/>
        <rFont val="Calibri"/>
        <family val="2"/>
        <charset val="238"/>
        <scheme val="minor"/>
      </rPr>
      <t xml:space="preserve"> 1247/2021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</si>
  <si>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 Buchi, Metrhrom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</si>
  <si>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 PERKIN ELMER, ANTON PAAR</t>
    </r>
  </si>
  <si>
    <r>
      <t>II. Ugovor za usluge tekućeg održavanja laboratorijske opreme i postrojenja, G</t>
    </r>
    <r>
      <rPr>
        <b/>
        <sz val="10"/>
        <rFont val="Calibri"/>
        <family val="2"/>
        <charset val="238"/>
        <scheme val="minor"/>
      </rPr>
      <t>rupa 13. Usluge tekućeg održavanja laboratorijske opreme proizvođača Cem Phoenix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</si>
  <si>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11. Usluge tekućeg održavanja laboratorijske opreme proizvođača Analitik Jena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</si>
  <si>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 Shimadzu/OI Analitika</t>
    </r>
  </si>
  <si>
    <r>
      <t xml:space="preserve">Usluge mjerenja onečišćenja zraka i meteoroloških parametara u sklopu provedbe programa Ekološka karta Grada Zagreba, </t>
    </r>
    <r>
      <rPr>
        <b/>
        <sz val="10"/>
        <rFont val="Calibri"/>
        <family val="2"/>
        <charset val="238"/>
        <scheme val="minor"/>
      </rPr>
      <t>Grupa 2. Uspostava automatske meteorološke mreže postaja za praćenje lokalnih, vremenskih i klimatskih prilika grada Zagreba</t>
    </r>
  </si>
  <si>
    <r>
      <t>II.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20. Usluge tekućeg održavanja laboratorijske opreme proizvođača Waters</t>
    </r>
  </si>
  <si>
    <r>
      <t>II.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14. Usluge tekućeg održavanja laboratorijske opreme proizvođača Heraus instruments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</si>
  <si>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 Milestone</t>
    </r>
  </si>
  <si>
    <r>
      <t>II. Ugovor za usluge zbrinjavanja opasnog i neopasnog otpada, G</t>
    </r>
    <r>
      <rPr>
        <b/>
        <sz val="10"/>
        <rFont val="Calibri"/>
        <family val="2"/>
        <charset val="238"/>
        <scheme val="minor"/>
      </rPr>
      <t>rupa 2.  Usluge zbrinjavanja otpadnog papira i kartona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</si>
  <si>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15. Usluge tekućeg održavanja laboratorijske opreme proizvođača Biomerieux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</si>
  <si>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4. Usluge tekućeg održavanja laboratorijske opreme proizvođača Mettler Toledo</t>
    </r>
  </si>
  <si>
    <r>
      <t xml:space="preserve">Osnovno održavanje programskog rješenja, održavanje postojećeg mrežnog sustava za praćenje kvalitete zraka na području Grada Zagreba i nadogradnja programskog rješenja "Ekološka karta Grada Zagreba", </t>
    </r>
    <r>
      <rPr>
        <b/>
        <sz val="10"/>
        <rFont val="Calibri"/>
        <family val="2"/>
        <charset val="238"/>
        <scheme val="minor"/>
      </rPr>
      <t>Grupa 2. Osnovno održavanje i nadogradnja programskog rješenja web GIS aplikacije Ekološka karta Grada Zagreba</t>
    </r>
  </si>
  <si>
    <r>
      <t xml:space="preserve">Usluge mjerenja onečišćenja zraka i meteoroloških parametara u sklopu provedbe programa Ekološka karta Grada Zagreba, </t>
    </r>
    <r>
      <rPr>
        <b/>
        <sz val="10"/>
        <rFont val="Calibri"/>
        <family val="2"/>
        <charset val="238"/>
        <scheme val="minor"/>
      </rPr>
      <t>Grupa 1. Mjerenje sastava lebdećih čestica u zraku</t>
    </r>
  </si>
  <si>
    <r>
      <t xml:space="preserve">Kitovi, reagensi i ostali potrošni materijal za multiplex i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BiofireFilmarray aparatu</t>
    </r>
  </si>
  <si>
    <r>
      <t xml:space="preserve">Kitovi, reagensi i ostali potrošni materijal za multiplex i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 480II i MagNa Pure Compact 96 Roche</t>
    </r>
  </si>
  <si>
    <r>
      <t xml:space="preserve">Nabava stakla, plastike za potrebe projekta "Istraživanje utjecaja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1. Laboratorijsko stakleno posuđe</t>
    </r>
  </si>
  <si>
    <r>
      <t xml:space="preserve">Nabava stakla, plastike za potrebe projekta "Istraživanje utjecaja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2. Laboratorijski stakleni pribor</t>
    </r>
  </si>
  <si>
    <r>
      <t xml:space="preserve">Nabava stakla, plastike za potrebe projekta "Istraživanje utjecaja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3. Laboratorijski plastični pribor</t>
    </r>
  </si>
  <si>
    <r>
      <t xml:space="preserve">Radno zaštitna odjeća i obuća, </t>
    </r>
    <r>
      <rPr>
        <b/>
        <sz val="10"/>
        <rFont val="Calibri"/>
        <family val="2"/>
        <charset val="238"/>
      </rPr>
      <t>Grupa 1. Multifunkcionalna jakna</t>
    </r>
  </si>
  <si>
    <r>
      <t xml:space="preserve">Radno zaštitna odjeća i obuća, </t>
    </r>
    <r>
      <rPr>
        <b/>
        <sz val="10"/>
        <rFont val="Calibri"/>
        <family val="2"/>
        <charset val="238"/>
      </rPr>
      <t>Grupa 2. Cipele niske</t>
    </r>
  </si>
  <si>
    <r>
      <t xml:space="preserve">Nabava stakla, plastike za potrebe projekta "Istraživanje utjecaja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4. Laboratorijski materijali i pribor</t>
    </r>
  </si>
  <si>
    <r>
      <t xml:space="preserve">Nabava opreme za mamografiju, </t>
    </r>
    <r>
      <rPr>
        <b/>
        <sz val="10"/>
        <rFont val="Calibri"/>
        <family val="2"/>
        <charset val="238"/>
      </rPr>
      <t>Grupa 2. Digitalni panel za mamografiju</t>
    </r>
  </si>
  <si>
    <r>
      <t xml:space="preserve">Nabava istraživačke i analitičke opreme za potrebe projekta "Istraživanje utjecaja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1. RID detektor</t>
    </r>
  </si>
  <si>
    <r>
      <t xml:space="preserve">Nabava istraživačke i analitičke opreme za potrebe projekta "Istraživanje utjecaja klimatskih promjena na razvoj plijesni, mikotoksina i kvalitetu žitarica s prijedlogom mjera", </t>
    </r>
    <r>
      <rPr>
        <b/>
        <sz val="10"/>
        <rFont val="Calibri"/>
        <family val="2"/>
        <charset val="238"/>
      </rPr>
      <t>Grupa 2. Hidrolizator masti</t>
    </r>
  </si>
  <si>
    <r>
      <t>Poštanske usluge,</t>
    </r>
    <r>
      <rPr>
        <b/>
        <sz val="10"/>
        <rFont val="Calibri"/>
        <family val="2"/>
        <charset val="238"/>
        <scheme val="minor"/>
      </rPr>
      <t xml:space="preserve"> Grupa 1. Pisma</t>
    </r>
  </si>
  <si>
    <r>
      <t xml:space="preserve">Poštanske usluge, </t>
    </r>
    <r>
      <rPr>
        <b/>
        <sz val="10"/>
        <rFont val="Calibri"/>
        <family val="2"/>
        <charset val="238"/>
        <scheme val="minor"/>
      </rPr>
      <t>Grupa 2. Paketi</t>
    </r>
  </si>
  <si>
    <r>
      <t xml:space="preserve">Poštanske usluge, </t>
    </r>
    <r>
      <rPr>
        <b/>
        <sz val="10"/>
        <rFont val="Calibri"/>
        <family val="2"/>
        <charset val="238"/>
        <scheme val="minor"/>
      </rPr>
      <t>Grupa 3. Ostale poštanske usluge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</si>
  <si>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1. Kontrolna sredstva za autoklav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</si>
  <si>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5. Aglutinacijski testovi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</si>
  <si>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6. Kitovi za molekularnu detekciju patogena i pribor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</si>
  <si>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7. Referentni bakterijski sojevi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</si>
  <si>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9. Test za dokaz adenao i rota virusa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</si>
  <si>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2. Testovi za mikoplazme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</si>
  <si>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4. Logaritamski testovi osjetljivosti - E-testovi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</si>
  <si>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8. API testovi i reagensi</t>
    </r>
  </si>
  <si>
    <r>
      <t>Potrošni materijal, testovi i ostalo za mikrobiologiju,</t>
    </r>
    <r>
      <rPr>
        <b/>
        <sz val="10"/>
        <rFont val="Calibri"/>
        <family val="2"/>
        <charset val="238"/>
        <scheme val="minor"/>
      </rPr>
      <t xml:space="preserve"> Grupa 10. Potrošni materijal za Maldi -Tof (VITEK MS)</t>
    </r>
  </si>
  <si>
    <r>
      <t>Potrošni materijal, testovi i ostalo za mikrobiologiju,</t>
    </r>
    <r>
      <rPr>
        <b/>
        <sz val="10"/>
        <rFont val="Calibri"/>
        <family val="2"/>
        <charset val="238"/>
        <scheme val="minor"/>
      </rPr>
      <t xml:space="preserve"> Grupa 11. Potrošni materijal za aparat previ color za automatsko bojanje preparata po Gramu</t>
    </r>
  </si>
  <si>
    <r>
      <t xml:space="preserve">Uređaji za ispitivanje kvalitete zraka, </t>
    </r>
    <r>
      <rPr>
        <b/>
        <sz val="10"/>
        <rFont val="Calibri"/>
        <family val="2"/>
        <charset val="238"/>
      </rPr>
      <t>Grupa 2. Uređaj za mjerenje ukupne i respirabilne prašine u zraku</t>
    </r>
  </si>
  <si>
    <r>
      <t xml:space="preserve">Potrošni materijal, testovi i ostalo za mikrobiologiju, </t>
    </r>
    <r>
      <rPr>
        <b/>
        <sz val="10"/>
        <rFont val="Calibri"/>
        <family val="2"/>
        <charset val="238"/>
        <scheme val="minor"/>
      </rPr>
      <t>Grupa 3. Test direktne imunofluorescencije za Chlamydia trachomatis</t>
    </r>
  </si>
  <si>
    <r>
      <t xml:space="preserve">Uređaji za ispitivanje kvalitete zraka, </t>
    </r>
    <r>
      <rPr>
        <b/>
        <sz val="10"/>
        <rFont val="Calibri"/>
        <family val="2"/>
        <charset val="238"/>
      </rPr>
      <t>Grupa 1. Sustav za provjeru nule i raspona s generatorom nul zraka</t>
    </r>
  </si>
  <si>
    <r>
      <t xml:space="preserve">Ugovor za elektroničke komunikacijske usluge u pokretnoj mreži </t>
    </r>
    <r>
      <rPr>
        <b/>
        <sz val="10"/>
        <rFont val="Calibri"/>
        <family val="2"/>
        <charset val="238"/>
        <scheme val="minor"/>
      </rPr>
      <t>Grupa 1. Elektroničke komunikacijske usluge u pokretnoj mreži - Grad Zagreb, ustanove Grada zagreba, ZV i ZET</t>
    </r>
  </si>
  <si>
    <r>
      <t xml:space="preserve">Grafičke i tiskarske usluge, </t>
    </r>
    <r>
      <rPr>
        <b/>
        <sz val="10"/>
        <rFont val="Calibri"/>
        <family val="2"/>
        <charset val="238"/>
        <scheme val="minor"/>
      </rPr>
      <t>Grupa 1. Tisak obrazaca i tiskanica</t>
    </r>
  </si>
  <si>
    <r>
      <t xml:space="preserve">Grafičke i tiskarske usluge, </t>
    </r>
    <r>
      <rPr>
        <b/>
        <sz val="10"/>
        <rFont val="Calibri"/>
        <family val="2"/>
        <charset val="238"/>
        <scheme val="minor"/>
      </rPr>
      <t>Grupa 2. Tisak knjiga, brošura, letaka i ostalog</t>
    </r>
  </si>
  <si>
    <r>
      <t xml:space="preserve">Podloge za mikrobiologiju: </t>
    </r>
    <r>
      <rPr>
        <b/>
        <sz val="10"/>
        <rFont val="Calibri"/>
        <family val="2"/>
        <charset val="238"/>
      </rPr>
      <t>Grupa 2. Specijalne podloge za mikrobiologiju</t>
    </r>
    <r>
      <rPr>
        <sz val="10"/>
        <rFont val="Calibri"/>
        <family val="2"/>
        <charset val="238"/>
      </rPr>
      <t xml:space="preserve"> 972/2021</t>
    </r>
  </si>
  <si>
    <r>
      <t>Ugovor o nabavi seruma za aglutinaciju, sustava za brzu identifiakciju i ostalog za mikrobiologiju,</t>
    </r>
    <r>
      <rPr>
        <b/>
        <sz val="10"/>
        <rFont val="Calibri"/>
        <family val="2"/>
        <charset val="238"/>
      </rPr>
      <t xml:space="preserve"> Grupa 2. Test za molekularnu detekciju toksina C. Difficile amplifiakcijskom metodom</t>
    </r>
  </si>
  <si>
    <r>
      <t xml:space="preserve">Podloge za mikrobiologiju: </t>
    </r>
    <r>
      <rPr>
        <b/>
        <sz val="10"/>
        <rFont val="Calibri"/>
        <family val="2"/>
        <charset val="238"/>
      </rPr>
      <t>Grupa 9. Pomoćna sredstva u mikrobiološkoj identifikaciji</t>
    </r>
    <r>
      <rPr>
        <sz val="10"/>
        <rFont val="Calibri"/>
        <family val="2"/>
        <charset val="238"/>
      </rPr>
      <t xml:space="preserve"> 994/2021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</si>
  <si>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11. Gotove Colilert podloge za koliformne i E.coli MPN, SARS-CoV-2 magnetic Bead Kit + RT PCR test</t>
    </r>
    <r>
      <rPr>
        <sz val="10"/>
        <rFont val="Calibri"/>
        <family val="2"/>
        <charset val="238"/>
      </rPr>
      <t xml:space="preserve"> 993/2021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</si>
  <si>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8. Kitovi za mikrobiološku analizu voda</t>
    </r>
    <r>
      <rPr>
        <sz val="10"/>
        <rFont val="Calibri"/>
        <family val="2"/>
        <charset val="238"/>
      </rPr>
      <t xml:space="preserve"> 991/2021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</si>
  <si>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3. Gotove podloge za mikrobiologiju</t>
    </r>
    <r>
      <rPr>
        <sz val="10"/>
        <rFont val="Calibri"/>
        <family val="2"/>
        <charset val="238"/>
      </rPr>
      <t xml:space="preserve"> (krute i tekuće) 992/2021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</si>
  <si>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1. Osnovne podloge za mikrobiologiju</t>
    </r>
    <r>
      <rPr>
        <sz val="10"/>
        <rFont val="Calibri"/>
        <family val="2"/>
        <charset val="238"/>
      </rPr>
      <t xml:space="preserve"> 1023/2021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</si>
  <si>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5. Specijalne podloge sa suplementima</t>
    </r>
    <r>
      <rPr>
        <sz val="10"/>
        <rFont val="Calibri"/>
        <family val="2"/>
        <charset val="238"/>
      </rPr>
      <t xml:space="preserve"> 1023/2021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</si>
  <si>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6. Podloge za biokemijsku identifikaciju</t>
    </r>
    <r>
      <rPr>
        <sz val="10"/>
        <rFont val="Calibri"/>
        <family val="2"/>
        <charset val="238"/>
      </rPr>
      <t xml:space="preserve"> 1023/2021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</si>
  <si>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7. Komercijalni sistem za kultivaciju Trichomonas vaginalis</t>
    </r>
    <r>
      <rPr>
        <sz val="10"/>
        <rFont val="Calibri"/>
        <family val="2"/>
        <charset val="238"/>
      </rPr>
      <t xml:space="preserve"> 1024/2021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</si>
  <si>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4. Gotove podloge za mikrobiološku analizu voda (krute i tekuće)</t>
    </r>
    <r>
      <rPr>
        <sz val="10"/>
        <rFont val="Calibri"/>
        <family val="2"/>
        <charset val="238"/>
      </rPr>
      <t xml:space="preserve"> 1027/2021</t>
    </r>
  </si>
  <si>
    <r>
      <t xml:space="preserve">Podloge za mikrobiologiju: </t>
    </r>
    <r>
      <rPr>
        <b/>
        <sz val="10"/>
        <rFont val="Calibri"/>
        <family val="2"/>
        <charset val="238"/>
      </rPr>
      <t>Grupa 10. Gotove krute kromogene podloge za koliformne i E.coli MF</t>
    </r>
    <r>
      <rPr>
        <sz val="10"/>
        <rFont val="Calibri"/>
        <family val="2"/>
        <charset val="238"/>
      </rPr>
      <t xml:space="preserve"> 1027/2021</t>
    </r>
  </si>
  <si>
    <r>
      <t>Podloge za mikrobiologiju:</t>
    </r>
    <r>
      <rPr>
        <b/>
        <sz val="10"/>
        <rFont val="Calibri"/>
        <family val="2"/>
        <charset val="238"/>
      </rPr>
      <t xml:space="preserve"> Grupa 12. Specijalne kromogene podloge</t>
    </r>
    <r>
      <rPr>
        <sz val="10"/>
        <rFont val="Calibri"/>
        <family val="2"/>
        <charset val="238"/>
      </rPr>
      <t xml:space="preserve"> 1028/2021</t>
    </r>
  </si>
  <si>
    <r>
      <t xml:space="preserve">Serumi za aglutinaciju, sustav za brzu identifikaciju i ostalog za mikrobiologiju: </t>
    </r>
    <r>
      <rPr>
        <b/>
        <sz val="10"/>
        <rFont val="Calibri"/>
        <family val="2"/>
        <charset val="238"/>
      </rPr>
      <t xml:space="preserve">Grupa 1. Test za kvantitativno određivanje kalprotektina u stolici </t>
    </r>
    <r>
      <rPr>
        <sz val="10"/>
        <rFont val="Calibri"/>
        <family val="2"/>
        <charset val="238"/>
      </rPr>
      <t>920/2021</t>
    </r>
  </si>
  <si>
    <r>
      <t xml:space="preserve">Ugovor o nabavi cjepiva: </t>
    </r>
    <r>
      <rPr>
        <b/>
        <sz val="10"/>
        <rFont val="Calibri"/>
        <family val="2"/>
        <charset val="238"/>
      </rPr>
      <t>Grupa 5. Cjepivo protiv žute groznice</t>
    </r>
    <r>
      <rPr>
        <sz val="10"/>
        <rFont val="Calibri"/>
        <family val="2"/>
        <charset val="238"/>
      </rPr>
      <t xml:space="preserve"> 1053/2021</t>
    </r>
  </si>
  <si>
    <r>
      <t xml:space="preserve">Ugovor o nabavi cjepiva: </t>
    </r>
    <r>
      <rPr>
        <b/>
        <sz val="10"/>
        <rFont val="Calibri"/>
        <family val="2"/>
        <charset val="238"/>
      </rPr>
      <t xml:space="preserve"> Grupa 6. Cjepivo protiv trbušnog tifusa</t>
    </r>
    <r>
      <rPr>
        <sz val="10"/>
        <rFont val="Calibri"/>
        <family val="2"/>
        <charset val="238"/>
      </rPr>
      <t xml:space="preserve"> 1053/2021</t>
    </r>
  </si>
  <si>
    <r>
      <t>Ugovor o nabavi cjepiva:</t>
    </r>
    <r>
      <rPr>
        <b/>
        <sz val="10"/>
        <rFont val="Calibri"/>
        <family val="2"/>
        <charset val="238"/>
      </rPr>
      <t xml:space="preserve"> Grupa 12. Cjepivo protiv difterije, tetanusa i acelularnog pertusisa (za stariju djecu, adolescente i odrasle osobe)</t>
    </r>
    <r>
      <rPr>
        <sz val="10"/>
        <rFont val="Calibri"/>
        <family val="2"/>
        <charset val="238"/>
      </rPr>
      <t xml:space="preserve"> 1053/2021</t>
    </r>
  </si>
  <si>
    <r>
      <t xml:space="preserve">Ugovor o nabavi cjepiva: </t>
    </r>
    <r>
      <rPr>
        <b/>
        <sz val="10"/>
        <rFont val="Calibri"/>
        <family val="2"/>
        <charset val="238"/>
      </rPr>
      <t>Grupa 16. Cjepivo protiv difterije i tetanusa</t>
    </r>
    <r>
      <rPr>
        <sz val="10"/>
        <rFont val="Calibri"/>
        <family val="2"/>
        <charset val="238"/>
      </rPr>
      <t xml:space="preserve"> 1053/2021</t>
    </r>
  </si>
  <si>
    <r>
      <t xml:space="preserve">Ugovor o nabavi cjepiva: </t>
    </r>
    <r>
      <rPr>
        <b/>
        <sz val="10"/>
        <rFont val="Calibri"/>
        <family val="2"/>
        <charset val="238"/>
      </rPr>
      <t>Grupa 17. Cjepivo protiv poliomijelitisa</t>
    </r>
    <r>
      <rPr>
        <sz val="10"/>
        <rFont val="Calibri"/>
        <family val="2"/>
        <charset val="238"/>
      </rPr>
      <t xml:space="preserve"> 1053/2021</t>
    </r>
  </si>
  <si>
    <r>
      <t xml:space="preserve">Ugovor o nabavi laboratorijske plastike </t>
    </r>
    <r>
      <rPr>
        <b/>
        <sz val="10"/>
        <rFont val="Calibri"/>
        <family val="2"/>
        <charset val="238"/>
      </rPr>
      <t>Grupa 4. Cilindri, čaše, lijevci,boce, štrcaljke, kanistri i stalci</t>
    </r>
  </si>
  <si>
    <r>
      <t>Ugovor o nabavi cjepiva:</t>
    </r>
    <r>
      <rPr>
        <b/>
        <sz val="10"/>
        <rFont val="Calibri"/>
        <family val="2"/>
        <charset val="238"/>
      </rPr>
      <t xml:space="preserve"> Grupa 2. Cjepivo protiv hepatitisa B za odrasle </t>
    </r>
    <r>
      <rPr>
        <sz val="10"/>
        <rFont val="Calibri"/>
        <family val="2"/>
        <charset val="238"/>
      </rPr>
      <t>1112/2021</t>
    </r>
  </si>
  <si>
    <r>
      <t xml:space="preserve">Ugovor o nabavi cjepiva: </t>
    </r>
    <r>
      <rPr>
        <b/>
        <sz val="10"/>
        <rFont val="Calibri"/>
        <family val="2"/>
        <charset val="238"/>
      </rPr>
      <t xml:space="preserve">Grupa 3. Cjepivo protiv hepatitisa A+B za odrasle </t>
    </r>
    <r>
      <rPr>
        <sz val="10"/>
        <rFont val="Calibri"/>
        <family val="2"/>
        <charset val="238"/>
      </rPr>
      <t>1112/2021</t>
    </r>
  </si>
  <si>
    <r>
      <t xml:space="preserve">Ugovor o nabavi cjepiva: </t>
    </r>
    <r>
      <rPr>
        <b/>
        <sz val="10"/>
        <rFont val="Calibri"/>
        <family val="2"/>
        <charset val="238"/>
      </rPr>
      <t>Grupa 4. Cjepivo protiv krpeljnog meningoencefalitisa za odrasle          Cjepivo protiv krpeljnog meningoencefalitisa za djecu</t>
    </r>
    <r>
      <rPr>
        <sz val="10"/>
        <rFont val="Calibri"/>
        <family val="2"/>
        <charset val="238"/>
      </rPr>
      <t xml:space="preserve"> 1109/2021</t>
    </r>
  </si>
  <si>
    <r>
      <t xml:space="preserve">Ugovor o nabavi cjepiva: </t>
    </r>
    <r>
      <rPr>
        <b/>
        <sz val="10"/>
        <rFont val="Calibri"/>
        <family val="2"/>
        <charset val="238"/>
      </rPr>
      <t xml:space="preserve">Grupa 13. Cjepivo protiv gripe </t>
    </r>
    <r>
      <rPr>
        <sz val="10"/>
        <rFont val="Calibri"/>
        <family val="2"/>
        <charset val="238"/>
      </rPr>
      <t>1109/2021</t>
    </r>
  </si>
  <si>
    <r>
      <t xml:space="preserve">Ugovor o nabavi cjepiva: </t>
    </r>
    <r>
      <rPr>
        <b/>
        <sz val="10"/>
        <rFont val="Calibri"/>
        <family val="2"/>
        <charset val="238"/>
      </rPr>
      <t>Grupa 15. Antitetanički imunoglobulin</t>
    </r>
    <r>
      <rPr>
        <sz val="10"/>
        <rFont val="Calibri"/>
        <family val="2"/>
        <charset val="238"/>
      </rPr>
      <t xml:space="preserve"> 1110/2021</t>
    </r>
  </si>
  <si>
    <r>
      <t xml:space="preserve">Ugovor o nabavi cjepiva: </t>
    </r>
    <r>
      <rPr>
        <b/>
        <sz val="10"/>
        <rFont val="Calibri"/>
        <family val="2"/>
        <charset val="238"/>
      </rPr>
      <t xml:space="preserve">Grupa 8. Cjepivo protiv meningokokne bolesti Gr. B </t>
    </r>
    <r>
      <rPr>
        <sz val="10"/>
        <rFont val="Calibri"/>
        <family val="2"/>
        <charset val="238"/>
      </rPr>
      <t>1111/2021</t>
    </r>
  </si>
  <si>
    <r>
      <t xml:space="preserve">Ugovor o nabavi cjepiva: </t>
    </r>
    <r>
      <rPr>
        <b/>
        <sz val="10"/>
        <rFont val="Calibri"/>
        <family val="2"/>
        <charset val="238"/>
      </rPr>
      <t>Grupa 9. Cjepivo protiv meningokokne bolesti (A,C,W,Y)</t>
    </r>
    <r>
      <rPr>
        <sz val="10"/>
        <rFont val="Calibri"/>
        <family val="2"/>
        <charset val="238"/>
      </rPr>
      <t xml:space="preserve">  1111/2021</t>
    </r>
  </si>
  <si>
    <r>
      <t>Ugovor o nabavi cjepiva:</t>
    </r>
    <r>
      <rPr>
        <b/>
        <sz val="10"/>
        <rFont val="Calibri"/>
        <family val="2"/>
        <charset val="238"/>
      </rPr>
      <t xml:space="preserve"> Grupa 10. Cjepivo protiv vodenih kozica</t>
    </r>
    <r>
      <rPr>
        <sz val="10"/>
        <rFont val="Calibri"/>
        <family val="2"/>
        <charset val="238"/>
      </rPr>
      <t xml:space="preserve"> 1111/2021</t>
    </r>
  </si>
  <si>
    <r>
      <t xml:space="preserve">Ugovor o nabavi cjepiva: </t>
    </r>
    <r>
      <rPr>
        <b/>
        <sz val="10"/>
        <rFont val="Calibri"/>
        <family val="2"/>
        <charset val="238"/>
      </rPr>
      <t xml:space="preserve">Grupa 14. Cjepivo protiv tetanusa </t>
    </r>
    <r>
      <rPr>
        <sz val="10"/>
        <rFont val="Calibri"/>
        <family val="2"/>
        <charset val="238"/>
      </rPr>
      <t>1111/2021</t>
    </r>
  </si>
  <si>
    <r>
      <t xml:space="preserve">Ugovor o nabavi laboratorijske plastike </t>
    </r>
    <r>
      <rPr>
        <b/>
        <sz val="10"/>
        <rFont val="Calibri"/>
        <family val="2"/>
        <charset val="238"/>
      </rPr>
      <t>Grupa 6. Nastavci za pipete, pipete, microtube, krio tube, stalci i drugo za COVID-19</t>
    </r>
    <r>
      <rPr>
        <sz val="10"/>
        <rFont val="Calibri"/>
        <family val="2"/>
        <charset val="238"/>
      </rPr>
      <t xml:space="preserve"> 1133/2021</t>
    </r>
  </si>
  <si>
    <r>
      <t>Ugovor o nabavi laboratorijske plastike:</t>
    </r>
    <r>
      <rPr>
        <b/>
        <sz val="10"/>
        <rFont val="Calibri"/>
        <family val="2"/>
        <charset val="238"/>
      </rPr>
      <t xml:space="preserve"> Grupa 1. Brisevi</t>
    </r>
    <r>
      <rPr>
        <sz val="10"/>
        <rFont val="Calibri"/>
        <family val="2"/>
        <charset val="238"/>
      </rPr>
      <t xml:space="preserve"> 1139/2021</t>
    </r>
  </si>
  <si>
    <r>
      <t>Ugovor o nabavi laboratorijske plastike:</t>
    </r>
    <r>
      <rPr>
        <b/>
        <sz val="10"/>
        <rFont val="Calibri"/>
        <family val="2"/>
        <charset val="238"/>
        <scheme val="minor"/>
      </rPr>
      <t xml:space="preserve"> Grupa 2.Epruvete za urin, posudice za stolicu, čepovi za epruvete, vreće za stomaher i eze </t>
    </r>
    <r>
      <rPr>
        <sz val="10"/>
        <rFont val="Calibri"/>
        <family val="2"/>
        <charset val="238"/>
        <scheme val="minor"/>
      </rPr>
      <t xml:space="preserve">  1139/2021</t>
    </r>
  </si>
  <si>
    <r>
      <t>Ugovor o nabavi laboratorijske plastike:</t>
    </r>
    <r>
      <rPr>
        <b/>
        <sz val="10"/>
        <rFont val="Calibri"/>
        <family val="2"/>
        <charset val="238"/>
      </rPr>
      <t xml:space="preserve"> Grupa 3.Petrijeve ploče i čaše za uzorkovanje </t>
    </r>
    <r>
      <rPr>
        <sz val="10"/>
        <rFont val="Calibri"/>
        <family val="2"/>
        <charset val="238"/>
      </rPr>
      <t>1139/2021</t>
    </r>
  </si>
  <si>
    <r>
      <t xml:space="preserve">Ugovor o nabavi laboratorijske plastike: </t>
    </r>
    <r>
      <rPr>
        <b/>
        <sz val="10"/>
        <rFont val="Calibri"/>
        <family val="2"/>
        <charset val="238"/>
      </rPr>
      <t xml:space="preserve">Grupa 5. Nastavci za pipete i pipete </t>
    </r>
    <r>
      <rPr>
        <sz val="10"/>
        <rFont val="Calibri"/>
        <family val="2"/>
        <charset val="238"/>
      </rPr>
      <t>1134/2021</t>
    </r>
  </si>
  <si>
    <r>
      <t xml:space="preserve">Ugovor za nabavu računala i pisača: </t>
    </r>
    <r>
      <rPr>
        <b/>
        <sz val="10"/>
        <rFont val="Calibri"/>
        <family val="2"/>
        <charset val="238"/>
      </rPr>
      <t>Grupa 2. Pisači i fotokopirni strojevi,</t>
    </r>
    <r>
      <rPr>
        <sz val="10"/>
        <rFont val="Calibri"/>
        <family val="2"/>
        <charset val="238"/>
      </rPr>
      <t xml:space="preserve"> 1162/2021</t>
    </r>
  </si>
  <si>
    <r>
      <t xml:space="preserve">Ugovor za nabavu računala i pisača: </t>
    </r>
    <r>
      <rPr>
        <b/>
        <sz val="10"/>
        <rFont val="Calibri"/>
        <family val="2"/>
        <charset val="238"/>
      </rPr>
      <t>Grupa 1. Stolna i prijenosna računala,</t>
    </r>
    <r>
      <rPr>
        <sz val="10"/>
        <rFont val="Calibri"/>
        <family val="2"/>
        <charset val="238"/>
      </rPr>
      <t xml:space="preserve"> 1212/2021</t>
    </r>
  </si>
  <si>
    <r>
      <t>Ugovor o nabavi seruma za aglutinaciju, sustava za brzu identifikaciju i ostalog za mikrobiologiju,</t>
    </r>
    <r>
      <rPr>
        <b/>
        <sz val="10"/>
        <rFont val="Calibri"/>
        <family val="2"/>
        <charset val="238"/>
      </rPr>
      <t xml:space="preserve"> Grupa 1. Serumi za aglutinaciju </t>
    </r>
    <r>
      <rPr>
        <sz val="10"/>
        <rFont val="Calibri"/>
        <family val="2"/>
        <charset val="238"/>
      </rPr>
      <t>1241/2021</t>
    </r>
  </si>
  <si>
    <r>
      <t xml:space="preserve">Ugovor o nabavi seruma za aglutinaciju, sustava za brzu identifikaciju i ostalog za mikrobiologiju, </t>
    </r>
    <r>
      <rPr>
        <b/>
        <sz val="10"/>
        <rFont val="Calibri"/>
        <family val="2"/>
        <charset val="238"/>
      </rPr>
      <t>Grupa 5. Testni organizmi i potrebne otopine</t>
    </r>
    <r>
      <rPr>
        <sz val="10"/>
        <rFont val="Calibri"/>
        <family val="2"/>
        <charset val="238"/>
      </rPr>
      <t xml:space="preserve"> 1241/2021</t>
    </r>
  </si>
  <si>
    <r>
      <t xml:space="preserve">Ugovor o nabavi seruma za aglutinaciju, sustava za brzu identifikaciju i ostalog za mikrobiologiju, </t>
    </r>
    <r>
      <rPr>
        <b/>
        <sz val="10"/>
        <rFont val="Calibri"/>
        <family val="2"/>
        <charset val="238"/>
      </rPr>
      <t xml:space="preserve">Grupa 4. Test kitovi za brojanje mikroorganizama za uređaj Vidas </t>
    </r>
    <r>
      <rPr>
        <sz val="10"/>
        <rFont val="Calibri"/>
        <family val="2"/>
        <charset val="238"/>
      </rPr>
      <t>1263/2021</t>
    </r>
  </si>
  <si>
    <r>
      <t xml:space="preserve">Ugovor o nabavi seruma za aglutinaciju, sustava za brzu identifikaciju i ostalog za mikrobiologiju </t>
    </r>
    <r>
      <rPr>
        <b/>
        <sz val="10"/>
        <rFont val="Calibri"/>
        <family val="2"/>
        <charset val="238"/>
      </rPr>
      <t xml:space="preserve">Grupa 2. Sustav za brzu identifikaciju </t>
    </r>
    <r>
      <rPr>
        <sz val="10"/>
        <rFont val="Calibri"/>
        <family val="2"/>
        <charset val="238"/>
      </rPr>
      <t>1282/2021</t>
    </r>
  </si>
  <si>
    <r>
      <t>Ugovor o nabavi seruma za aglutinaciju, sustava za brzu identifikaciju i ostalog za mikrobiologiju</t>
    </r>
    <r>
      <rPr>
        <b/>
        <sz val="10"/>
        <rFont val="Calibri"/>
        <family val="2"/>
        <charset val="238"/>
      </rPr>
      <t xml:space="preserve"> Grupa 3. Sustav za generiranje anaerobnih uvijeta</t>
    </r>
    <r>
      <rPr>
        <sz val="10"/>
        <rFont val="Calibri"/>
        <family val="2"/>
        <charset val="238"/>
      </rPr>
      <t xml:space="preserve"> 1282/2021</t>
    </r>
  </si>
  <si>
    <r>
      <t xml:space="preserve">Ugovor o nabavi seruma za aglutinaciju, sustava za brzu identifikaciju i ostalog za mikrobiologiju </t>
    </r>
    <r>
      <rPr>
        <b/>
        <sz val="10"/>
        <rFont val="Calibri"/>
        <family val="2"/>
        <charset val="238"/>
      </rPr>
      <t>Grupa 6. Test za kvalitativno određivanje kalprotektina u stolici</t>
    </r>
    <r>
      <rPr>
        <sz val="10"/>
        <rFont val="Calibri"/>
        <family val="2"/>
        <charset val="238"/>
      </rPr>
      <t xml:space="preserve"> 1282/2021</t>
    </r>
  </si>
  <si>
    <r>
      <t xml:space="preserve">Ugovor o nabavi seruma za aglutinaciju, sustava za brzu identifikaciju i ostalog za mikrobiologiju </t>
    </r>
    <r>
      <rPr>
        <b/>
        <sz val="10"/>
        <rFont val="Calibri"/>
        <family val="2"/>
        <charset val="238"/>
      </rPr>
      <t xml:space="preserve">Grupa 9. Membranski gel filteri za uzorkovanje zraka za uređaj AirPort MD </t>
    </r>
    <r>
      <rPr>
        <sz val="10"/>
        <rFont val="Calibri"/>
        <family val="2"/>
        <charset val="238"/>
      </rPr>
      <t>1282/2021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</si>
</sst>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kn-41A]_-;\-* #,##0.00\ [$kn-41A]_-;_-* &quot;-&quot;??\ [$kn-41A]_-;_-@_-"/>
    <numFmt numFmtId="166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4" fontId="1" fillId="2" borderId="2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4" fontId="1" fillId="4" borderId="0" xfId="0" applyNumberFormat="1" applyFont="1" applyFill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Alignment="1">
      <alignment vertical="top" wrapText="1"/>
    </xf>
    <xf numFmtId="49" fontId="11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7"/>
  <sheetViews>
    <sheetView tabSelected="1" zoomScale="80" zoomScaleNormal="80" workbookViewId="0">
      <pane ySplit="1" topLeftCell="A170" activePane="bottomLeft" state="frozen"/>
      <selection pane="bottomLeft" activeCell="S67" sqref="S67"/>
    </sheetView>
  </sheetViews>
  <sheetFormatPr defaultRowHeight="15" x14ac:dyDescent="0.25"/>
  <cols>
    <col min="1" max="1" width="5.7109375" style="56" customWidth="1"/>
    <col min="2" max="2" width="31.42578125" style="56" customWidth="1"/>
    <col min="3" max="3" width="15.7109375" style="56" customWidth="1"/>
    <col min="4" max="4" width="13" style="56" customWidth="1"/>
    <col min="5" max="5" width="17.5703125" style="57" customWidth="1"/>
    <col min="6" max="6" width="22.85546875" style="58" customWidth="1"/>
    <col min="7" max="7" width="18.85546875" style="58" customWidth="1"/>
    <col min="8" max="8" width="15.7109375" style="60" customWidth="1"/>
    <col min="9" max="9" width="15.7109375" style="57" customWidth="1"/>
    <col min="10" max="11" width="15.85546875" style="56" customWidth="1"/>
    <col min="12" max="13" width="16.140625" style="48" customWidth="1"/>
    <col min="14" max="14" width="16.5703125" style="61" customWidth="1"/>
    <col min="15" max="15" width="12.28515625" style="59" customWidth="1"/>
    <col min="16" max="16" width="16.5703125" style="48" customWidth="1"/>
    <col min="17" max="17" width="16.140625" style="48" customWidth="1"/>
    <col min="18" max="18" width="22.42578125" style="59" customWidth="1"/>
    <col min="19" max="19" width="22.7109375" style="56" customWidth="1"/>
    <col min="20" max="20" width="28.140625" style="45" customWidth="1"/>
    <col min="21" max="21" width="33.140625" style="45" customWidth="1"/>
    <col min="22" max="16384" width="9.140625" style="45"/>
  </cols>
  <sheetData>
    <row r="1" spans="1:21" s="46" customFormat="1" ht="92.25" customHeight="1" x14ac:dyDescent="0.25">
      <c r="A1" s="17" t="s">
        <v>556</v>
      </c>
      <c r="B1" s="19" t="s">
        <v>0</v>
      </c>
      <c r="C1" s="19" t="s">
        <v>1</v>
      </c>
      <c r="D1" s="19" t="s">
        <v>2</v>
      </c>
      <c r="E1" s="18" t="s">
        <v>3</v>
      </c>
      <c r="F1" s="20" t="s">
        <v>4</v>
      </c>
      <c r="G1" s="20" t="s">
        <v>5</v>
      </c>
      <c r="H1" s="19" t="s">
        <v>6</v>
      </c>
      <c r="I1" s="18" t="s">
        <v>468</v>
      </c>
      <c r="J1" s="19" t="s">
        <v>469</v>
      </c>
      <c r="K1" s="19" t="s">
        <v>18</v>
      </c>
      <c r="L1" s="34" t="s">
        <v>7</v>
      </c>
      <c r="M1" s="34" t="s">
        <v>8</v>
      </c>
      <c r="N1" s="18" t="s">
        <v>9</v>
      </c>
      <c r="O1" s="20" t="s">
        <v>20</v>
      </c>
      <c r="P1" s="34" t="s">
        <v>10</v>
      </c>
      <c r="Q1" s="34" t="s">
        <v>11</v>
      </c>
      <c r="R1" s="20" t="s">
        <v>22</v>
      </c>
      <c r="S1" s="19" t="s">
        <v>12</v>
      </c>
      <c r="T1" s="45"/>
      <c r="U1" s="45"/>
    </row>
    <row r="2" spans="1:21" ht="100.5" customHeight="1" x14ac:dyDescent="0.25">
      <c r="A2" s="1" t="s">
        <v>13</v>
      </c>
      <c r="B2" s="22" t="s">
        <v>969</v>
      </c>
      <c r="C2" s="21" t="s">
        <v>23</v>
      </c>
      <c r="D2" s="22" t="s">
        <v>24</v>
      </c>
      <c r="E2" s="23" t="s">
        <v>25</v>
      </c>
      <c r="F2" s="32" t="s">
        <v>26</v>
      </c>
      <c r="G2" s="24" t="s">
        <v>27</v>
      </c>
      <c r="H2" s="21">
        <v>1271618606</v>
      </c>
      <c r="I2" s="23" t="s">
        <v>482</v>
      </c>
      <c r="J2" s="21" t="s">
        <v>470</v>
      </c>
      <c r="K2" s="21" t="s">
        <v>28</v>
      </c>
      <c r="L2" s="36">
        <v>14291.12</v>
      </c>
      <c r="M2" s="36">
        <f t="shared" ref="M2:M6" si="0">L2*1.25</f>
        <v>17863.900000000001</v>
      </c>
      <c r="N2" s="25" t="s">
        <v>802</v>
      </c>
      <c r="O2" s="23" t="s">
        <v>21</v>
      </c>
      <c r="P2" s="36">
        <f>Q2/1.25</f>
        <v>21560.264000000003</v>
      </c>
      <c r="Q2" s="36">
        <v>26950.33</v>
      </c>
      <c r="R2" s="23" t="s">
        <v>932</v>
      </c>
      <c r="S2" s="22"/>
      <c r="T2" s="46"/>
      <c r="U2" s="46"/>
    </row>
    <row r="3" spans="1:21" ht="96.75" customHeight="1" x14ac:dyDescent="0.25">
      <c r="A3" s="1" t="s">
        <v>44</v>
      </c>
      <c r="B3" s="22" t="s">
        <v>968</v>
      </c>
      <c r="C3" s="21" t="s">
        <v>23</v>
      </c>
      <c r="D3" s="22" t="s">
        <v>24</v>
      </c>
      <c r="E3" s="23" t="s">
        <v>25</v>
      </c>
      <c r="F3" s="32" t="s">
        <v>26</v>
      </c>
      <c r="G3" s="24" t="s">
        <v>29</v>
      </c>
      <c r="H3" s="21">
        <v>93613785608</v>
      </c>
      <c r="I3" s="23" t="s">
        <v>482</v>
      </c>
      <c r="J3" s="21" t="s">
        <v>470</v>
      </c>
      <c r="K3" s="21" t="s">
        <v>30</v>
      </c>
      <c r="L3" s="36">
        <v>11992</v>
      </c>
      <c r="M3" s="36">
        <f t="shared" si="0"/>
        <v>14990</v>
      </c>
      <c r="N3" s="25" t="s">
        <v>803</v>
      </c>
      <c r="O3" s="23" t="s">
        <v>21</v>
      </c>
      <c r="P3" s="36">
        <v>490</v>
      </c>
      <c r="Q3" s="36">
        <v>612.5</v>
      </c>
      <c r="R3" s="23"/>
      <c r="S3" s="22"/>
    </row>
    <row r="4" spans="1:21" ht="148.5" customHeight="1" x14ac:dyDescent="0.25">
      <c r="A4" s="1" t="s">
        <v>45</v>
      </c>
      <c r="B4" s="2" t="s">
        <v>970</v>
      </c>
      <c r="C4" s="2" t="s">
        <v>31</v>
      </c>
      <c r="D4" s="4" t="s">
        <v>32</v>
      </c>
      <c r="E4" s="11" t="s">
        <v>33</v>
      </c>
      <c r="F4" s="26" t="s">
        <v>34</v>
      </c>
      <c r="G4" s="3" t="s">
        <v>35</v>
      </c>
      <c r="H4" s="1" t="s">
        <v>36</v>
      </c>
      <c r="I4" s="11" t="s">
        <v>482</v>
      </c>
      <c r="J4" s="1" t="s">
        <v>470</v>
      </c>
      <c r="K4" s="1" t="s">
        <v>37</v>
      </c>
      <c r="L4" s="35">
        <v>396726</v>
      </c>
      <c r="M4" s="35">
        <f t="shared" si="0"/>
        <v>495907.5</v>
      </c>
      <c r="N4" s="4" t="s">
        <v>804</v>
      </c>
      <c r="O4" s="11" t="s">
        <v>21</v>
      </c>
      <c r="P4" s="35">
        <f>Q4/1.25</f>
        <v>396726.03200000001</v>
      </c>
      <c r="Q4" s="35">
        <v>495907.54</v>
      </c>
      <c r="R4" s="11"/>
      <c r="S4" s="2"/>
    </row>
    <row r="5" spans="1:21" ht="50.25" customHeight="1" x14ac:dyDescent="0.25">
      <c r="A5" s="1" t="s">
        <v>46</v>
      </c>
      <c r="B5" s="2" t="s">
        <v>19</v>
      </c>
      <c r="C5" s="1" t="s">
        <v>14</v>
      </c>
      <c r="D5" s="2" t="s">
        <v>15</v>
      </c>
      <c r="E5" s="11"/>
      <c r="F5" s="13" t="s">
        <v>16</v>
      </c>
      <c r="G5" s="3" t="s">
        <v>17</v>
      </c>
      <c r="H5" s="1">
        <v>62815184072</v>
      </c>
      <c r="I5" s="11" t="s">
        <v>483</v>
      </c>
      <c r="J5" s="1" t="s">
        <v>470</v>
      </c>
      <c r="K5" s="1" t="s">
        <v>797</v>
      </c>
      <c r="L5" s="35">
        <v>980000</v>
      </c>
      <c r="M5" s="35">
        <f t="shared" si="0"/>
        <v>1225000</v>
      </c>
      <c r="N5" s="4" t="s">
        <v>800</v>
      </c>
      <c r="O5" s="11" t="s">
        <v>21</v>
      </c>
      <c r="P5" s="35">
        <v>980000</v>
      </c>
      <c r="Q5" s="35">
        <v>1225000</v>
      </c>
      <c r="R5" s="8"/>
      <c r="S5" s="10"/>
    </row>
    <row r="6" spans="1:21" ht="86.25" customHeight="1" x14ac:dyDescent="0.25">
      <c r="A6" s="1" t="s">
        <v>55</v>
      </c>
      <c r="B6" s="2" t="s">
        <v>971</v>
      </c>
      <c r="C6" s="1" t="s">
        <v>56</v>
      </c>
      <c r="D6" s="2" t="s">
        <v>57</v>
      </c>
      <c r="E6" s="11"/>
      <c r="F6" s="47" t="s">
        <v>50</v>
      </c>
      <c r="G6" s="3" t="s">
        <v>58</v>
      </c>
      <c r="H6" s="1">
        <v>30285469659</v>
      </c>
      <c r="I6" s="11" t="s">
        <v>484</v>
      </c>
      <c r="J6" s="1" t="s">
        <v>470</v>
      </c>
      <c r="K6" s="1" t="s">
        <v>59</v>
      </c>
      <c r="L6" s="35">
        <v>104000</v>
      </c>
      <c r="M6" s="35">
        <f t="shared" si="0"/>
        <v>130000</v>
      </c>
      <c r="N6" s="4" t="s">
        <v>805</v>
      </c>
      <c r="O6" s="11" t="s">
        <v>21</v>
      </c>
      <c r="P6" s="35">
        <v>104000</v>
      </c>
      <c r="Q6" s="35">
        <v>130000</v>
      </c>
      <c r="R6" s="8"/>
      <c r="S6" s="10"/>
    </row>
    <row r="7" spans="1:21" ht="57" customHeight="1" x14ac:dyDescent="0.25">
      <c r="A7" s="1" t="s">
        <v>81</v>
      </c>
      <c r="B7" s="2" t="s">
        <v>85</v>
      </c>
      <c r="C7" s="1" t="s">
        <v>86</v>
      </c>
      <c r="D7" s="2" t="s">
        <v>87</v>
      </c>
      <c r="E7" s="11"/>
      <c r="F7" s="47" t="s">
        <v>50</v>
      </c>
      <c r="G7" s="3" t="s">
        <v>88</v>
      </c>
      <c r="H7" s="1">
        <v>93245284305</v>
      </c>
      <c r="I7" s="11" t="s">
        <v>485</v>
      </c>
      <c r="J7" s="1" t="s">
        <v>481</v>
      </c>
      <c r="K7" s="1" t="s">
        <v>89</v>
      </c>
      <c r="L7" s="35">
        <v>495356</v>
      </c>
      <c r="M7" s="35" t="s">
        <v>429</v>
      </c>
      <c r="N7" s="4">
        <v>44272</v>
      </c>
      <c r="O7" s="11" t="s">
        <v>21</v>
      </c>
      <c r="P7" s="35">
        <v>495356</v>
      </c>
      <c r="Q7" s="35" t="s">
        <v>429</v>
      </c>
      <c r="R7" s="8"/>
      <c r="S7" s="10" t="s">
        <v>936</v>
      </c>
    </row>
    <row r="8" spans="1:21" ht="50.25" customHeight="1" x14ac:dyDescent="0.25">
      <c r="A8" s="1" t="s">
        <v>82</v>
      </c>
      <c r="B8" s="2" t="s">
        <v>47</v>
      </c>
      <c r="C8" s="1" t="s">
        <v>48</v>
      </c>
      <c r="D8" s="2" t="s">
        <v>49</v>
      </c>
      <c r="E8" s="11"/>
      <c r="F8" s="47" t="s">
        <v>50</v>
      </c>
      <c r="G8" s="3" t="s">
        <v>51</v>
      </c>
      <c r="H8" s="1">
        <v>23330111713</v>
      </c>
      <c r="I8" s="11" t="s">
        <v>486</v>
      </c>
      <c r="J8" s="1" t="s">
        <v>470</v>
      </c>
      <c r="K8" s="1" t="s">
        <v>52</v>
      </c>
      <c r="L8" s="35" t="s">
        <v>53</v>
      </c>
      <c r="M8" s="35" t="s">
        <v>54</v>
      </c>
      <c r="N8" s="4" t="s">
        <v>806</v>
      </c>
      <c r="O8" s="11" t="s">
        <v>21</v>
      </c>
      <c r="P8" s="35">
        <f>Q8/1.25</f>
        <v>29238</v>
      </c>
      <c r="Q8" s="35">
        <v>36547.5</v>
      </c>
      <c r="R8" s="8"/>
      <c r="S8" s="10"/>
    </row>
    <row r="9" spans="1:21" ht="55.5" customHeight="1" x14ac:dyDescent="0.25">
      <c r="A9" s="1" t="s">
        <v>84</v>
      </c>
      <c r="B9" s="2" t="s">
        <v>38</v>
      </c>
      <c r="C9" s="1" t="s">
        <v>39</v>
      </c>
      <c r="D9" s="2" t="s">
        <v>40</v>
      </c>
      <c r="E9" s="11" t="s">
        <v>41</v>
      </c>
      <c r="F9" s="26" t="s">
        <v>34</v>
      </c>
      <c r="G9" s="10" t="s">
        <v>42</v>
      </c>
      <c r="H9" s="6">
        <v>4492664153</v>
      </c>
      <c r="I9" s="8" t="s">
        <v>487</v>
      </c>
      <c r="J9" s="1" t="s">
        <v>471</v>
      </c>
      <c r="K9" s="1" t="s">
        <v>43</v>
      </c>
      <c r="L9" s="35">
        <v>2555530</v>
      </c>
      <c r="M9" s="35">
        <f t="shared" ref="M9:M23" si="1">L9*1.25</f>
        <v>3194412.5</v>
      </c>
      <c r="N9" s="9">
        <v>44238</v>
      </c>
      <c r="O9" s="8" t="s">
        <v>21</v>
      </c>
      <c r="P9" s="35">
        <v>2555530</v>
      </c>
      <c r="Q9" s="35">
        <f t="shared" ref="Q9" si="2">P9*1.25</f>
        <v>3194412.5</v>
      </c>
      <c r="R9" s="8"/>
      <c r="S9" s="10"/>
    </row>
    <row r="10" spans="1:21" ht="92.25" customHeight="1" x14ac:dyDescent="0.25">
      <c r="A10" s="1" t="s">
        <v>83</v>
      </c>
      <c r="B10" s="2" t="s">
        <v>75</v>
      </c>
      <c r="C10" s="1" t="s">
        <v>76</v>
      </c>
      <c r="D10" s="2" t="s">
        <v>77</v>
      </c>
      <c r="E10" s="11" t="s">
        <v>78</v>
      </c>
      <c r="F10" s="26" t="s">
        <v>34</v>
      </c>
      <c r="G10" s="10" t="s">
        <v>79</v>
      </c>
      <c r="H10" s="6">
        <v>68373453442</v>
      </c>
      <c r="I10" s="8" t="s">
        <v>488</v>
      </c>
      <c r="J10" s="1" t="s">
        <v>470</v>
      </c>
      <c r="K10" s="1" t="s">
        <v>80</v>
      </c>
      <c r="L10" s="35">
        <v>195788.79999999999</v>
      </c>
      <c r="M10" s="35">
        <f t="shared" si="1"/>
        <v>244736</v>
      </c>
      <c r="N10" s="9" t="s">
        <v>791</v>
      </c>
      <c r="O10" s="8" t="s">
        <v>21</v>
      </c>
      <c r="P10" s="35">
        <v>171797.3</v>
      </c>
      <c r="Q10" s="35">
        <f>P10*1.25</f>
        <v>214746.625</v>
      </c>
      <c r="R10" s="8"/>
      <c r="S10" s="10"/>
    </row>
    <row r="11" spans="1:21" ht="48.75" customHeight="1" x14ac:dyDescent="0.25">
      <c r="A11" s="1" t="s">
        <v>90</v>
      </c>
      <c r="B11" s="2" t="s">
        <v>60</v>
      </c>
      <c r="C11" s="1" t="s">
        <v>61</v>
      </c>
      <c r="D11" s="12" t="s">
        <v>62</v>
      </c>
      <c r="E11" s="11"/>
      <c r="F11" s="47" t="s">
        <v>50</v>
      </c>
      <c r="G11" s="3" t="s">
        <v>63</v>
      </c>
      <c r="H11" s="1">
        <v>70127500266</v>
      </c>
      <c r="I11" s="11" t="s">
        <v>489</v>
      </c>
      <c r="J11" s="1" t="s">
        <v>470</v>
      </c>
      <c r="K11" s="1" t="s">
        <v>64</v>
      </c>
      <c r="L11" s="35">
        <v>69986</v>
      </c>
      <c r="M11" s="35">
        <f t="shared" si="1"/>
        <v>87482.5</v>
      </c>
      <c r="N11" s="9" t="s">
        <v>792</v>
      </c>
      <c r="O11" s="8" t="s">
        <v>21</v>
      </c>
      <c r="P11" s="37">
        <v>56611.09</v>
      </c>
      <c r="Q11" s="37">
        <f>P11*1.25</f>
        <v>70763.862499999988</v>
      </c>
      <c r="R11" s="8"/>
      <c r="S11" s="14"/>
      <c r="T11" s="46"/>
      <c r="U11" s="46"/>
    </row>
    <row r="12" spans="1:21" ht="78.75" customHeight="1" x14ac:dyDescent="0.25">
      <c r="A12" s="1" t="s">
        <v>91</v>
      </c>
      <c r="B12" s="2" t="s">
        <v>65</v>
      </c>
      <c r="C12" s="1" t="s">
        <v>66</v>
      </c>
      <c r="D12" s="2" t="s">
        <v>15</v>
      </c>
      <c r="E12" s="11" t="s">
        <v>67</v>
      </c>
      <c r="F12" s="26" t="s">
        <v>34</v>
      </c>
      <c r="G12" s="13" t="s">
        <v>68</v>
      </c>
      <c r="H12" s="1">
        <v>30293478878</v>
      </c>
      <c r="I12" s="11" t="s">
        <v>489</v>
      </c>
      <c r="J12" s="1" t="s">
        <v>470</v>
      </c>
      <c r="K12" s="1" t="s">
        <v>69</v>
      </c>
      <c r="L12" s="35">
        <v>594579</v>
      </c>
      <c r="M12" s="35">
        <f t="shared" si="1"/>
        <v>743223.75</v>
      </c>
      <c r="N12" s="4" t="s">
        <v>793</v>
      </c>
      <c r="O12" s="11" t="s">
        <v>21</v>
      </c>
      <c r="P12" s="35">
        <v>240040.92</v>
      </c>
      <c r="Q12" s="35">
        <f>P12*1.25</f>
        <v>300051.15000000002</v>
      </c>
      <c r="R12" s="11"/>
      <c r="S12" s="2"/>
    </row>
    <row r="13" spans="1:21" ht="45.75" customHeight="1" x14ac:dyDescent="0.25">
      <c r="A13" s="1" t="s">
        <v>111</v>
      </c>
      <c r="B13" s="2" t="s">
        <v>70</v>
      </c>
      <c r="C13" s="1" t="s">
        <v>71</v>
      </c>
      <c r="D13" s="2" t="s">
        <v>72</v>
      </c>
      <c r="E13" s="11"/>
      <c r="F13" s="47" t="s">
        <v>50</v>
      </c>
      <c r="G13" s="13" t="s">
        <v>73</v>
      </c>
      <c r="H13" s="1">
        <v>39853231950</v>
      </c>
      <c r="I13" s="11" t="s">
        <v>490</v>
      </c>
      <c r="J13" s="1" t="s">
        <v>470</v>
      </c>
      <c r="K13" s="1" t="s">
        <v>74</v>
      </c>
      <c r="L13" s="35">
        <v>123500</v>
      </c>
      <c r="M13" s="35">
        <f t="shared" si="1"/>
        <v>154375</v>
      </c>
      <c r="N13" s="4" t="s">
        <v>801</v>
      </c>
      <c r="O13" s="11" t="s">
        <v>21</v>
      </c>
      <c r="P13" s="35">
        <v>123500.06399999998</v>
      </c>
      <c r="Q13" s="35">
        <v>154375.07999999999</v>
      </c>
      <c r="R13" s="11"/>
      <c r="S13" s="2"/>
    </row>
    <row r="14" spans="1:21" ht="78.75" customHeight="1" x14ac:dyDescent="0.25">
      <c r="A14" s="1" t="s">
        <v>113</v>
      </c>
      <c r="B14" s="2" t="s">
        <v>972</v>
      </c>
      <c r="C14" s="1" t="s">
        <v>66</v>
      </c>
      <c r="D14" s="2" t="s">
        <v>15</v>
      </c>
      <c r="E14" s="11" t="s">
        <v>67</v>
      </c>
      <c r="F14" s="26" t="s">
        <v>34</v>
      </c>
      <c r="G14" s="13" t="s">
        <v>29</v>
      </c>
      <c r="H14" s="1">
        <v>93613785608</v>
      </c>
      <c r="I14" s="11" t="s">
        <v>491</v>
      </c>
      <c r="J14" s="1" t="s">
        <v>470</v>
      </c>
      <c r="K14" s="1" t="s">
        <v>109</v>
      </c>
      <c r="L14" s="35">
        <v>549778.80000000005</v>
      </c>
      <c r="M14" s="35">
        <f t="shared" si="1"/>
        <v>687223.5</v>
      </c>
      <c r="N14" s="4" t="s">
        <v>799</v>
      </c>
      <c r="O14" s="11" t="s">
        <v>21</v>
      </c>
      <c r="P14" s="35">
        <v>326969.7</v>
      </c>
      <c r="Q14" s="35">
        <f>P14*1.25</f>
        <v>408712.125</v>
      </c>
      <c r="R14" s="11"/>
      <c r="S14" s="2"/>
    </row>
    <row r="15" spans="1:21" ht="262.5" customHeight="1" x14ac:dyDescent="0.25">
      <c r="A15" s="1" t="s">
        <v>114</v>
      </c>
      <c r="B15" s="2" t="s">
        <v>973</v>
      </c>
      <c r="C15" s="1" t="s">
        <v>66</v>
      </c>
      <c r="D15" s="2" t="s">
        <v>15</v>
      </c>
      <c r="E15" s="11" t="s">
        <v>67</v>
      </c>
      <c r="F15" s="26" t="s">
        <v>34</v>
      </c>
      <c r="G15" s="13" t="s">
        <v>42</v>
      </c>
      <c r="H15" s="6">
        <v>4492664153</v>
      </c>
      <c r="I15" s="8" t="s">
        <v>492</v>
      </c>
      <c r="J15" s="1" t="s">
        <v>470</v>
      </c>
      <c r="K15" s="1" t="s">
        <v>108</v>
      </c>
      <c r="L15" s="35">
        <v>1331267.3400000001</v>
      </c>
      <c r="M15" s="35">
        <f t="shared" si="1"/>
        <v>1664084.175</v>
      </c>
      <c r="N15" s="4" t="s">
        <v>798</v>
      </c>
      <c r="O15" s="11" t="s">
        <v>21</v>
      </c>
      <c r="P15" s="35">
        <v>18119301.52</v>
      </c>
      <c r="Q15" s="35">
        <f>P15*1.25</f>
        <v>22649126.899999999</v>
      </c>
      <c r="R15" s="1" t="s">
        <v>817</v>
      </c>
      <c r="S15" s="2"/>
    </row>
    <row r="16" spans="1:21" ht="45" customHeight="1" x14ac:dyDescent="0.25">
      <c r="A16" s="1" t="s">
        <v>112</v>
      </c>
      <c r="B16" s="5" t="s">
        <v>92</v>
      </c>
      <c r="C16" s="6" t="s">
        <v>93</v>
      </c>
      <c r="D16" s="7" t="s">
        <v>94</v>
      </c>
      <c r="E16" s="6" t="s">
        <v>95</v>
      </c>
      <c r="F16" s="26" t="s">
        <v>34</v>
      </c>
      <c r="G16" s="10" t="s">
        <v>96</v>
      </c>
      <c r="H16" s="6">
        <v>91678676896</v>
      </c>
      <c r="I16" s="8" t="s">
        <v>493</v>
      </c>
      <c r="J16" s="6" t="s">
        <v>472</v>
      </c>
      <c r="K16" s="6" t="s">
        <v>937</v>
      </c>
      <c r="L16" s="37">
        <v>449364.55</v>
      </c>
      <c r="M16" s="37">
        <f t="shared" si="1"/>
        <v>561705.6875</v>
      </c>
      <c r="N16" s="4">
        <v>44236</v>
      </c>
      <c r="O16" s="11" t="s">
        <v>21</v>
      </c>
      <c r="P16" s="37">
        <v>449364.55</v>
      </c>
      <c r="Q16" s="37">
        <f t="shared" ref="Q16:Q19" si="3">P16*1.25</f>
        <v>561705.6875</v>
      </c>
      <c r="R16" s="11"/>
      <c r="S16" s="2"/>
    </row>
    <row r="17" spans="1:21" ht="86.25" customHeight="1" x14ac:dyDescent="0.25">
      <c r="A17" s="1" t="s">
        <v>115</v>
      </c>
      <c r="B17" s="5" t="s">
        <v>97</v>
      </c>
      <c r="C17" s="6" t="s">
        <v>98</v>
      </c>
      <c r="D17" s="7" t="s">
        <v>99</v>
      </c>
      <c r="E17" s="6"/>
      <c r="F17" s="47" t="s">
        <v>50</v>
      </c>
      <c r="G17" s="10" t="s">
        <v>100</v>
      </c>
      <c r="H17" s="6" t="s">
        <v>376</v>
      </c>
      <c r="I17" s="8" t="s">
        <v>494</v>
      </c>
      <c r="J17" s="6" t="s">
        <v>473</v>
      </c>
      <c r="K17" s="6" t="s">
        <v>101</v>
      </c>
      <c r="L17" s="37">
        <v>35050</v>
      </c>
      <c r="M17" s="37">
        <f t="shared" si="1"/>
        <v>43812.5</v>
      </c>
      <c r="N17" s="4">
        <v>44266</v>
      </c>
      <c r="O17" s="11" t="s">
        <v>102</v>
      </c>
      <c r="P17" s="37">
        <v>35050</v>
      </c>
      <c r="Q17" s="37">
        <f t="shared" si="3"/>
        <v>43812.5</v>
      </c>
      <c r="R17" s="11"/>
      <c r="S17" s="2"/>
    </row>
    <row r="18" spans="1:21" ht="38.25" customHeight="1" x14ac:dyDescent="0.25">
      <c r="A18" s="1" t="s">
        <v>116</v>
      </c>
      <c r="B18" s="5" t="s">
        <v>117</v>
      </c>
      <c r="C18" s="6" t="s">
        <v>118</v>
      </c>
      <c r="D18" s="7" t="s">
        <v>119</v>
      </c>
      <c r="E18" s="6"/>
      <c r="F18" s="47" t="s">
        <v>50</v>
      </c>
      <c r="G18" s="10" t="s">
        <v>120</v>
      </c>
      <c r="H18" s="6" t="s">
        <v>377</v>
      </c>
      <c r="I18" s="8" t="s">
        <v>495</v>
      </c>
      <c r="J18" s="6" t="s">
        <v>473</v>
      </c>
      <c r="K18" s="6" t="s">
        <v>121</v>
      </c>
      <c r="L18" s="37">
        <v>58730</v>
      </c>
      <c r="M18" s="37">
        <f t="shared" si="1"/>
        <v>73412.5</v>
      </c>
      <c r="N18" s="4">
        <v>44256</v>
      </c>
      <c r="O18" s="11" t="s">
        <v>21</v>
      </c>
      <c r="P18" s="37">
        <v>58730</v>
      </c>
      <c r="Q18" s="37">
        <f t="shared" si="3"/>
        <v>73412.5</v>
      </c>
      <c r="R18" s="11"/>
      <c r="S18" s="2"/>
    </row>
    <row r="19" spans="1:21" ht="64.5" customHeight="1" x14ac:dyDescent="0.25">
      <c r="A19" s="1" t="s">
        <v>146</v>
      </c>
      <c r="B19" s="5" t="s">
        <v>122</v>
      </c>
      <c r="C19" s="6" t="s">
        <v>129</v>
      </c>
      <c r="D19" s="7" t="s">
        <v>130</v>
      </c>
      <c r="E19" s="6" t="s">
        <v>128</v>
      </c>
      <c r="F19" s="26" t="s">
        <v>34</v>
      </c>
      <c r="G19" s="10" t="s">
        <v>131</v>
      </c>
      <c r="H19" s="6">
        <v>36754161329</v>
      </c>
      <c r="I19" s="8" t="s">
        <v>495</v>
      </c>
      <c r="J19" s="6" t="s">
        <v>473</v>
      </c>
      <c r="K19" s="6" t="s">
        <v>132</v>
      </c>
      <c r="L19" s="37">
        <v>699000</v>
      </c>
      <c r="M19" s="37">
        <f t="shared" si="1"/>
        <v>873750</v>
      </c>
      <c r="N19" s="4">
        <v>44273</v>
      </c>
      <c r="O19" s="11" t="s">
        <v>21</v>
      </c>
      <c r="P19" s="37">
        <v>699000</v>
      </c>
      <c r="Q19" s="37">
        <f t="shared" si="3"/>
        <v>873750</v>
      </c>
      <c r="R19" s="11"/>
      <c r="S19" s="2"/>
    </row>
    <row r="20" spans="1:21" ht="93" customHeight="1" x14ac:dyDescent="0.25">
      <c r="A20" s="1" t="s">
        <v>148</v>
      </c>
      <c r="B20" s="5" t="s">
        <v>974</v>
      </c>
      <c r="C20" s="6" t="s">
        <v>133</v>
      </c>
      <c r="D20" s="7" t="s">
        <v>134</v>
      </c>
      <c r="E20" s="6"/>
      <c r="F20" s="47" t="s">
        <v>50</v>
      </c>
      <c r="G20" s="10" t="s">
        <v>139</v>
      </c>
      <c r="H20" s="6">
        <v>920851908</v>
      </c>
      <c r="I20" s="8" t="s">
        <v>495</v>
      </c>
      <c r="J20" s="6" t="s">
        <v>474</v>
      </c>
      <c r="K20" s="6" t="s">
        <v>140</v>
      </c>
      <c r="L20" s="37">
        <v>23704</v>
      </c>
      <c r="M20" s="37">
        <f t="shared" si="1"/>
        <v>29630</v>
      </c>
      <c r="N20" s="4" t="s">
        <v>810</v>
      </c>
      <c r="O20" s="11" t="s">
        <v>102</v>
      </c>
      <c r="P20" s="35">
        <v>23704</v>
      </c>
      <c r="Q20" s="35">
        <v>29630</v>
      </c>
      <c r="R20" s="11"/>
      <c r="S20" s="2"/>
      <c r="T20" s="46"/>
      <c r="U20" s="46"/>
    </row>
    <row r="21" spans="1:21" ht="91.5" customHeight="1" x14ac:dyDescent="0.25">
      <c r="A21" s="1" t="s">
        <v>149</v>
      </c>
      <c r="B21" s="5" t="s">
        <v>975</v>
      </c>
      <c r="C21" s="6" t="s">
        <v>133</v>
      </c>
      <c r="D21" s="7" t="s">
        <v>134</v>
      </c>
      <c r="E21" s="6"/>
      <c r="F21" s="47" t="s">
        <v>50</v>
      </c>
      <c r="G21" s="10" t="s">
        <v>135</v>
      </c>
      <c r="H21" s="6">
        <v>54600743656</v>
      </c>
      <c r="I21" s="8" t="s">
        <v>495</v>
      </c>
      <c r="J21" s="6" t="s">
        <v>474</v>
      </c>
      <c r="K21" s="6" t="s">
        <v>136</v>
      </c>
      <c r="L21" s="37">
        <v>13678</v>
      </c>
      <c r="M21" s="37">
        <f t="shared" ref="M21:M22" si="4">L21*1.25</f>
        <v>17097.5</v>
      </c>
      <c r="N21" s="4" t="s">
        <v>812</v>
      </c>
      <c r="O21" s="11" t="s">
        <v>102</v>
      </c>
      <c r="P21" s="35">
        <v>13678</v>
      </c>
      <c r="Q21" s="35">
        <v>17097.5</v>
      </c>
      <c r="R21" s="44"/>
      <c r="S21" s="63"/>
    </row>
    <row r="22" spans="1:21" ht="93.75" customHeight="1" x14ac:dyDescent="0.25">
      <c r="A22" s="1" t="s">
        <v>147</v>
      </c>
      <c r="B22" s="5" t="s">
        <v>976</v>
      </c>
      <c r="C22" s="6" t="s">
        <v>133</v>
      </c>
      <c r="D22" s="7" t="s">
        <v>134</v>
      </c>
      <c r="E22" s="6"/>
      <c r="F22" s="47" t="s">
        <v>50</v>
      </c>
      <c r="G22" s="10" t="s">
        <v>139</v>
      </c>
      <c r="H22" s="6">
        <v>920851908</v>
      </c>
      <c r="I22" s="8" t="s">
        <v>495</v>
      </c>
      <c r="J22" s="6" t="s">
        <v>474</v>
      </c>
      <c r="K22" s="6" t="s">
        <v>141</v>
      </c>
      <c r="L22" s="37">
        <v>14194</v>
      </c>
      <c r="M22" s="37">
        <f t="shared" si="4"/>
        <v>17742.5</v>
      </c>
      <c r="N22" s="4" t="s">
        <v>811</v>
      </c>
      <c r="O22" s="11" t="s">
        <v>102</v>
      </c>
      <c r="P22" s="35">
        <v>14194</v>
      </c>
      <c r="Q22" s="35">
        <v>17742.5</v>
      </c>
      <c r="R22" s="11"/>
      <c r="S22" s="2"/>
    </row>
    <row r="23" spans="1:21" ht="52.5" customHeight="1" x14ac:dyDescent="0.25">
      <c r="A23" s="1" t="s">
        <v>250</v>
      </c>
      <c r="B23" s="5" t="s">
        <v>977</v>
      </c>
      <c r="C23" s="6" t="s">
        <v>103</v>
      </c>
      <c r="D23" s="7" t="s">
        <v>104</v>
      </c>
      <c r="E23" s="6" t="s">
        <v>105</v>
      </c>
      <c r="F23" s="26" t="s">
        <v>34</v>
      </c>
      <c r="G23" s="10" t="s">
        <v>106</v>
      </c>
      <c r="H23" s="6">
        <v>45005463104</v>
      </c>
      <c r="I23" s="8" t="s">
        <v>496</v>
      </c>
      <c r="J23" s="6" t="s">
        <v>474</v>
      </c>
      <c r="K23" s="6" t="s">
        <v>107</v>
      </c>
      <c r="L23" s="37">
        <v>503750</v>
      </c>
      <c r="M23" s="37">
        <f t="shared" si="1"/>
        <v>629687.5</v>
      </c>
      <c r="N23" s="4" t="s">
        <v>813</v>
      </c>
      <c r="O23" s="11" t="s">
        <v>21</v>
      </c>
      <c r="P23" s="35">
        <f>Q23/1.25</f>
        <v>481000</v>
      </c>
      <c r="Q23" s="35">
        <v>601250</v>
      </c>
      <c r="R23" s="11"/>
      <c r="S23" s="2"/>
    </row>
    <row r="24" spans="1:21" ht="48.75" customHeight="1" x14ac:dyDescent="0.25">
      <c r="A24" s="1" t="s">
        <v>251</v>
      </c>
      <c r="B24" s="5" t="s">
        <v>978</v>
      </c>
      <c r="C24" s="6" t="s">
        <v>103</v>
      </c>
      <c r="D24" s="7" t="s">
        <v>104</v>
      </c>
      <c r="E24" s="6" t="s">
        <v>105</v>
      </c>
      <c r="F24" s="26" t="s">
        <v>34</v>
      </c>
      <c r="G24" s="10" t="s">
        <v>106</v>
      </c>
      <c r="H24" s="6">
        <v>45005463104</v>
      </c>
      <c r="I24" s="8" t="s">
        <v>496</v>
      </c>
      <c r="J24" s="6" t="s">
        <v>474</v>
      </c>
      <c r="K24" s="6" t="s">
        <v>110</v>
      </c>
      <c r="L24" s="37">
        <v>64050</v>
      </c>
      <c r="M24" s="37">
        <f t="shared" ref="M24:M27" si="5">L24*1.25</f>
        <v>80062.5</v>
      </c>
      <c r="N24" s="4" t="s">
        <v>814</v>
      </c>
      <c r="O24" s="11" t="s">
        <v>21</v>
      </c>
      <c r="P24" s="35">
        <f>Q24/1.25</f>
        <v>58560</v>
      </c>
      <c r="Q24" s="35">
        <v>73200</v>
      </c>
      <c r="R24" s="11"/>
      <c r="S24" s="2"/>
    </row>
    <row r="25" spans="1:21" ht="93" customHeight="1" x14ac:dyDescent="0.25">
      <c r="A25" s="1" t="s">
        <v>252</v>
      </c>
      <c r="B25" s="5" t="s">
        <v>979</v>
      </c>
      <c r="C25" s="6" t="s">
        <v>133</v>
      </c>
      <c r="D25" s="7" t="s">
        <v>134</v>
      </c>
      <c r="E25" s="6"/>
      <c r="F25" s="47" t="s">
        <v>50</v>
      </c>
      <c r="G25" s="10" t="s">
        <v>153</v>
      </c>
      <c r="H25" s="6">
        <v>9687671459</v>
      </c>
      <c r="I25" s="8" t="s">
        <v>497</v>
      </c>
      <c r="J25" s="6" t="s">
        <v>474</v>
      </c>
      <c r="K25" s="6" t="s">
        <v>154</v>
      </c>
      <c r="L25" s="37">
        <v>18063.849999999999</v>
      </c>
      <c r="M25" s="37">
        <f t="shared" si="5"/>
        <v>22579.8125</v>
      </c>
      <c r="N25" s="3" t="s">
        <v>809</v>
      </c>
      <c r="O25" s="11" t="s">
        <v>102</v>
      </c>
      <c r="P25" s="48">
        <f>Q25/1.25</f>
        <v>18058.248</v>
      </c>
      <c r="Q25" s="35">
        <v>22572.81</v>
      </c>
      <c r="R25" s="11"/>
      <c r="S25" s="2"/>
    </row>
    <row r="26" spans="1:21" ht="36" customHeight="1" x14ac:dyDescent="0.25">
      <c r="A26" s="1" t="s">
        <v>253</v>
      </c>
      <c r="B26" s="5" t="s">
        <v>142</v>
      </c>
      <c r="C26" s="6" t="s">
        <v>143</v>
      </c>
      <c r="D26" s="7">
        <v>33141000</v>
      </c>
      <c r="E26" s="6"/>
      <c r="F26" s="47" t="s">
        <v>50</v>
      </c>
      <c r="G26" s="10" t="s">
        <v>144</v>
      </c>
      <c r="H26" s="6">
        <v>51786203438</v>
      </c>
      <c r="I26" s="8" t="s">
        <v>497</v>
      </c>
      <c r="J26" s="6" t="s">
        <v>474</v>
      </c>
      <c r="K26" s="6" t="s">
        <v>145</v>
      </c>
      <c r="L26" s="37">
        <v>151500</v>
      </c>
      <c r="M26" s="37">
        <f t="shared" si="5"/>
        <v>189375</v>
      </c>
      <c r="N26" s="4" t="s">
        <v>815</v>
      </c>
      <c r="O26" s="11" t="s">
        <v>21</v>
      </c>
      <c r="P26" s="35">
        <f>Q26/1.25</f>
        <v>115695</v>
      </c>
      <c r="Q26" s="35">
        <v>144618.75</v>
      </c>
      <c r="R26" s="11"/>
      <c r="S26" s="2"/>
    </row>
    <row r="27" spans="1:21" ht="48.75" customHeight="1" x14ac:dyDescent="0.25">
      <c r="A27" s="1" t="s">
        <v>254</v>
      </c>
      <c r="B27" s="5" t="s">
        <v>980</v>
      </c>
      <c r="C27" s="6" t="s">
        <v>129</v>
      </c>
      <c r="D27" s="7" t="s">
        <v>130</v>
      </c>
      <c r="E27" s="6" t="s">
        <v>128</v>
      </c>
      <c r="F27" s="26" t="s">
        <v>34</v>
      </c>
      <c r="G27" s="10" t="s">
        <v>137</v>
      </c>
      <c r="H27" s="6">
        <v>16214531266</v>
      </c>
      <c r="I27" s="8" t="s">
        <v>498</v>
      </c>
      <c r="J27" s="6" t="s">
        <v>473</v>
      </c>
      <c r="K27" s="6" t="s">
        <v>138</v>
      </c>
      <c r="L27" s="37">
        <v>198800</v>
      </c>
      <c r="M27" s="37">
        <f t="shared" si="5"/>
        <v>248500</v>
      </c>
      <c r="N27" s="4" t="s">
        <v>794</v>
      </c>
      <c r="O27" s="11" t="s">
        <v>21</v>
      </c>
      <c r="P27" s="35">
        <v>198800</v>
      </c>
      <c r="Q27" s="35">
        <v>248500</v>
      </c>
      <c r="R27" s="11"/>
      <c r="S27" s="2"/>
    </row>
    <row r="28" spans="1:21" ht="54.75" customHeight="1" x14ac:dyDescent="0.25">
      <c r="A28" s="1" t="s">
        <v>255</v>
      </c>
      <c r="B28" s="14" t="s">
        <v>123</v>
      </c>
      <c r="C28" s="6" t="s">
        <v>124</v>
      </c>
      <c r="D28" s="49" t="s">
        <v>15</v>
      </c>
      <c r="E28" s="49"/>
      <c r="F28" s="47" t="s">
        <v>50</v>
      </c>
      <c r="G28" s="10" t="s">
        <v>125</v>
      </c>
      <c r="H28" s="6" t="s">
        <v>126</v>
      </c>
      <c r="I28" s="8" t="s">
        <v>499</v>
      </c>
      <c r="J28" s="6" t="s">
        <v>473</v>
      </c>
      <c r="K28" s="6" t="s">
        <v>127</v>
      </c>
      <c r="L28" s="37">
        <v>109500</v>
      </c>
      <c r="M28" s="37">
        <v>109500</v>
      </c>
      <c r="N28" s="4">
        <v>44252</v>
      </c>
      <c r="O28" s="11" t="s">
        <v>21</v>
      </c>
      <c r="P28" s="37">
        <v>109500</v>
      </c>
      <c r="Q28" s="37">
        <v>109500</v>
      </c>
      <c r="R28" s="11"/>
      <c r="S28" s="2"/>
    </row>
    <row r="29" spans="1:21" ht="248.25" customHeight="1" x14ac:dyDescent="0.25">
      <c r="A29" s="1" t="s">
        <v>256</v>
      </c>
      <c r="B29" s="14" t="s">
        <v>150</v>
      </c>
      <c r="C29" s="6" t="s">
        <v>151</v>
      </c>
      <c r="D29" s="49" t="s">
        <v>15</v>
      </c>
      <c r="E29" s="49"/>
      <c r="F29" s="47" t="s">
        <v>50</v>
      </c>
      <c r="G29" s="10" t="s">
        <v>42</v>
      </c>
      <c r="H29" s="6">
        <v>4492664153</v>
      </c>
      <c r="I29" s="8" t="s">
        <v>500</v>
      </c>
      <c r="J29" s="6" t="s">
        <v>474</v>
      </c>
      <c r="K29" s="6" t="s">
        <v>152</v>
      </c>
      <c r="L29" s="37">
        <v>188146.38</v>
      </c>
      <c r="M29" s="37">
        <f t="shared" ref="M29:M43" si="6">L29*1.25</f>
        <v>235182.97500000001</v>
      </c>
      <c r="N29" s="4" t="s">
        <v>808</v>
      </c>
      <c r="O29" s="11" t="s">
        <v>21</v>
      </c>
      <c r="P29" s="35">
        <v>716225.38</v>
      </c>
      <c r="Q29" s="35">
        <v>895281.73</v>
      </c>
      <c r="R29" s="11" t="s">
        <v>807</v>
      </c>
      <c r="S29" s="2"/>
      <c r="T29" s="46"/>
      <c r="U29" s="46"/>
    </row>
    <row r="30" spans="1:21" ht="38.25" customHeight="1" x14ac:dyDescent="0.25">
      <c r="A30" s="1" t="s">
        <v>257</v>
      </c>
      <c r="B30" s="14" t="s">
        <v>446</v>
      </c>
      <c r="C30" s="6" t="s">
        <v>164</v>
      </c>
      <c r="D30" s="49" t="s">
        <v>165</v>
      </c>
      <c r="E30" s="49"/>
      <c r="F30" s="47" t="s">
        <v>50</v>
      </c>
      <c r="G30" s="10" t="s">
        <v>166</v>
      </c>
      <c r="H30" s="6">
        <v>67793850303</v>
      </c>
      <c r="I30" s="8" t="s">
        <v>501</v>
      </c>
      <c r="J30" s="6" t="s">
        <v>473</v>
      </c>
      <c r="K30" s="6" t="s">
        <v>167</v>
      </c>
      <c r="L30" s="37">
        <v>159000</v>
      </c>
      <c r="M30" s="37">
        <f t="shared" si="6"/>
        <v>198750</v>
      </c>
      <c r="N30" s="4" t="s">
        <v>794</v>
      </c>
      <c r="O30" s="11" t="s">
        <v>21</v>
      </c>
      <c r="P30" s="35">
        <v>159000</v>
      </c>
      <c r="Q30" s="35">
        <v>198750</v>
      </c>
      <c r="R30" s="11"/>
      <c r="S30" s="2"/>
    </row>
    <row r="31" spans="1:21" ht="38.25" customHeight="1" x14ac:dyDescent="0.25">
      <c r="A31" s="1" t="s">
        <v>258</v>
      </c>
      <c r="B31" s="14" t="s">
        <v>160</v>
      </c>
      <c r="C31" s="6" t="s">
        <v>161</v>
      </c>
      <c r="D31" s="49" t="s">
        <v>94</v>
      </c>
      <c r="E31" s="49"/>
      <c r="F31" s="47" t="s">
        <v>50</v>
      </c>
      <c r="G31" s="10" t="s">
        <v>162</v>
      </c>
      <c r="H31" s="6" t="s">
        <v>378</v>
      </c>
      <c r="I31" s="8" t="s">
        <v>502</v>
      </c>
      <c r="J31" s="6" t="s">
        <v>473</v>
      </c>
      <c r="K31" s="6" t="s">
        <v>163</v>
      </c>
      <c r="L31" s="37">
        <v>41778.53</v>
      </c>
      <c r="M31" s="37">
        <f t="shared" si="6"/>
        <v>52223.162499999999</v>
      </c>
      <c r="N31" s="4">
        <v>44315</v>
      </c>
      <c r="O31" s="11" t="s">
        <v>21</v>
      </c>
      <c r="P31" s="37">
        <v>41778.53</v>
      </c>
      <c r="Q31" s="37">
        <f t="shared" ref="Q31:Q35" si="7">P31*1.25</f>
        <v>52223.162499999999</v>
      </c>
      <c r="R31" s="11"/>
      <c r="S31" s="2"/>
    </row>
    <row r="32" spans="1:21" ht="60.75" customHeight="1" x14ac:dyDescent="0.25">
      <c r="A32" s="1" t="s">
        <v>259</v>
      </c>
      <c r="B32" s="2" t="s">
        <v>155</v>
      </c>
      <c r="C32" s="1" t="s">
        <v>156</v>
      </c>
      <c r="D32" s="2" t="s">
        <v>157</v>
      </c>
      <c r="E32" s="11"/>
      <c r="F32" s="47" t="s">
        <v>50</v>
      </c>
      <c r="G32" s="3" t="s">
        <v>158</v>
      </c>
      <c r="H32" s="1" t="s">
        <v>379</v>
      </c>
      <c r="I32" s="11" t="s">
        <v>503</v>
      </c>
      <c r="J32" s="6" t="s">
        <v>473</v>
      </c>
      <c r="K32" s="6" t="s">
        <v>159</v>
      </c>
      <c r="L32" s="35">
        <v>69700</v>
      </c>
      <c r="M32" s="35">
        <f t="shared" si="6"/>
        <v>87125</v>
      </c>
      <c r="N32" s="4">
        <v>44264</v>
      </c>
      <c r="O32" s="11" t="s">
        <v>21</v>
      </c>
      <c r="P32" s="35">
        <v>69700</v>
      </c>
      <c r="Q32" s="35">
        <f t="shared" si="7"/>
        <v>87125</v>
      </c>
      <c r="R32" s="11"/>
      <c r="S32" s="3"/>
    </row>
    <row r="33" spans="1:21" ht="108" customHeight="1" x14ac:dyDescent="0.25">
      <c r="A33" s="1" t="s">
        <v>260</v>
      </c>
      <c r="B33" s="5" t="s">
        <v>981</v>
      </c>
      <c r="C33" s="1" t="s">
        <v>173</v>
      </c>
      <c r="D33" s="2" t="s">
        <v>174</v>
      </c>
      <c r="E33" s="11" t="s">
        <v>175</v>
      </c>
      <c r="F33" s="26" t="s">
        <v>34</v>
      </c>
      <c r="G33" s="3" t="s">
        <v>176</v>
      </c>
      <c r="H33" s="1">
        <v>18966227376</v>
      </c>
      <c r="I33" s="11" t="s">
        <v>504</v>
      </c>
      <c r="J33" s="6" t="s">
        <v>471</v>
      </c>
      <c r="K33" s="6" t="s">
        <v>177</v>
      </c>
      <c r="L33" s="35">
        <v>113982.54</v>
      </c>
      <c r="M33" s="35">
        <f t="shared" si="6"/>
        <v>142478.17499999999</v>
      </c>
      <c r="N33" s="4">
        <v>44327</v>
      </c>
      <c r="O33" s="11" t="s">
        <v>102</v>
      </c>
      <c r="P33" s="35">
        <v>113982.54</v>
      </c>
      <c r="Q33" s="35">
        <f t="shared" si="7"/>
        <v>142478.17499999999</v>
      </c>
      <c r="R33" s="11"/>
      <c r="S33" s="3"/>
    </row>
    <row r="34" spans="1:21" ht="104.25" customHeight="1" x14ac:dyDescent="0.25">
      <c r="A34" s="1" t="s">
        <v>261</v>
      </c>
      <c r="B34" s="5" t="s">
        <v>982</v>
      </c>
      <c r="C34" s="1" t="s">
        <v>173</v>
      </c>
      <c r="D34" s="2" t="s">
        <v>174</v>
      </c>
      <c r="E34" s="11" t="s">
        <v>175</v>
      </c>
      <c r="F34" s="26" t="s">
        <v>34</v>
      </c>
      <c r="G34" s="3" t="s">
        <v>178</v>
      </c>
      <c r="H34" s="1">
        <v>67956870959</v>
      </c>
      <c r="I34" s="11" t="s">
        <v>504</v>
      </c>
      <c r="J34" s="6" t="s">
        <v>471</v>
      </c>
      <c r="K34" s="6" t="s">
        <v>179</v>
      </c>
      <c r="L34" s="35">
        <v>409968</v>
      </c>
      <c r="M34" s="35">
        <f t="shared" si="6"/>
        <v>512460</v>
      </c>
      <c r="N34" s="4">
        <v>44328</v>
      </c>
      <c r="O34" s="11" t="s">
        <v>102</v>
      </c>
      <c r="P34" s="35">
        <v>409968</v>
      </c>
      <c r="Q34" s="35">
        <f t="shared" si="7"/>
        <v>512460</v>
      </c>
      <c r="R34" s="11"/>
      <c r="S34" s="3"/>
    </row>
    <row r="35" spans="1:21" ht="48" customHeight="1" x14ac:dyDescent="0.25">
      <c r="A35" s="1" t="s">
        <v>262</v>
      </c>
      <c r="B35" s="2" t="s">
        <v>168</v>
      </c>
      <c r="C35" s="1" t="s">
        <v>169</v>
      </c>
      <c r="D35" s="2" t="s">
        <v>170</v>
      </c>
      <c r="E35" s="11"/>
      <c r="F35" s="47" t="s">
        <v>50</v>
      </c>
      <c r="G35" s="3" t="s">
        <v>171</v>
      </c>
      <c r="H35" s="1" t="s">
        <v>380</v>
      </c>
      <c r="I35" s="11" t="s">
        <v>505</v>
      </c>
      <c r="J35" s="6" t="s">
        <v>475</v>
      </c>
      <c r="K35" s="1" t="s">
        <v>172</v>
      </c>
      <c r="L35" s="35">
        <v>39375</v>
      </c>
      <c r="M35" s="35">
        <f t="shared" si="6"/>
        <v>49218.75</v>
      </c>
      <c r="N35" s="4">
        <v>44365</v>
      </c>
      <c r="O35" s="11" t="s">
        <v>21</v>
      </c>
      <c r="P35" s="35">
        <v>39375</v>
      </c>
      <c r="Q35" s="35">
        <f t="shared" si="7"/>
        <v>49218.75</v>
      </c>
      <c r="R35" s="11"/>
      <c r="S35" s="3"/>
    </row>
    <row r="36" spans="1:21" ht="87.75" customHeight="1" x14ac:dyDescent="0.25">
      <c r="A36" s="1" t="s">
        <v>263</v>
      </c>
      <c r="B36" s="22" t="s">
        <v>967</v>
      </c>
      <c r="C36" s="21" t="s">
        <v>182</v>
      </c>
      <c r="D36" s="22" t="s">
        <v>183</v>
      </c>
      <c r="E36" s="23" t="s">
        <v>184</v>
      </c>
      <c r="F36" s="32" t="s">
        <v>26</v>
      </c>
      <c r="G36" s="24" t="s">
        <v>185</v>
      </c>
      <c r="H36" s="21">
        <v>50730247993</v>
      </c>
      <c r="I36" s="23" t="s">
        <v>506</v>
      </c>
      <c r="J36" s="21" t="s">
        <v>474</v>
      </c>
      <c r="K36" s="21" t="s">
        <v>186</v>
      </c>
      <c r="L36" s="36">
        <v>39450</v>
      </c>
      <c r="M36" s="36">
        <f t="shared" si="6"/>
        <v>49312.5</v>
      </c>
      <c r="N36" s="24" t="s">
        <v>801</v>
      </c>
      <c r="O36" s="23" t="s">
        <v>21</v>
      </c>
      <c r="P36" s="36">
        <f>Q36/1.25</f>
        <v>36124.248</v>
      </c>
      <c r="Q36" s="36">
        <v>45155.31</v>
      </c>
      <c r="R36" s="23"/>
      <c r="S36" s="24"/>
    </row>
    <row r="37" spans="1:21" ht="91.5" customHeight="1" x14ac:dyDescent="0.25">
      <c r="A37" s="1" t="s">
        <v>264</v>
      </c>
      <c r="B37" s="22" t="s">
        <v>966</v>
      </c>
      <c r="C37" s="21" t="s">
        <v>23</v>
      </c>
      <c r="D37" s="22" t="s">
        <v>24</v>
      </c>
      <c r="E37" s="23" t="s">
        <v>25</v>
      </c>
      <c r="F37" s="32" t="s">
        <v>26</v>
      </c>
      <c r="G37" s="24" t="s">
        <v>188</v>
      </c>
      <c r="H37" s="21">
        <v>74472591115</v>
      </c>
      <c r="I37" s="23" t="s">
        <v>506</v>
      </c>
      <c r="J37" s="21" t="s">
        <v>474</v>
      </c>
      <c r="K37" s="21" t="s">
        <v>189</v>
      </c>
      <c r="L37" s="36">
        <v>26000</v>
      </c>
      <c r="M37" s="36">
        <f>L37*1.25</f>
        <v>32500</v>
      </c>
      <c r="N37" s="25" t="s">
        <v>866</v>
      </c>
      <c r="O37" s="23" t="s">
        <v>21</v>
      </c>
      <c r="P37" s="36">
        <v>20170.36</v>
      </c>
      <c r="Q37" s="36">
        <f>P37*1.25</f>
        <v>25212.95</v>
      </c>
      <c r="R37" s="23"/>
      <c r="S37" s="24"/>
    </row>
    <row r="38" spans="1:21" ht="86.25" customHeight="1" x14ac:dyDescent="0.25">
      <c r="A38" s="1" t="s">
        <v>265</v>
      </c>
      <c r="B38" s="22" t="s">
        <v>965</v>
      </c>
      <c r="C38" s="21" t="s">
        <v>23</v>
      </c>
      <c r="D38" s="22" t="s">
        <v>24</v>
      </c>
      <c r="E38" s="23" t="s">
        <v>25</v>
      </c>
      <c r="F38" s="32" t="s">
        <v>26</v>
      </c>
      <c r="G38" s="24" t="s">
        <v>188</v>
      </c>
      <c r="H38" s="21">
        <v>74472591115</v>
      </c>
      <c r="I38" s="23" t="s">
        <v>506</v>
      </c>
      <c r="J38" s="21" t="s">
        <v>474</v>
      </c>
      <c r="K38" s="21" t="s">
        <v>190</v>
      </c>
      <c r="L38" s="36">
        <v>3600</v>
      </c>
      <c r="M38" s="36">
        <f>L38*1.25</f>
        <v>4500</v>
      </c>
      <c r="N38" s="25"/>
      <c r="O38" s="23" t="s">
        <v>21</v>
      </c>
      <c r="P38" s="36">
        <v>0</v>
      </c>
      <c r="Q38" s="36">
        <f>P38*1.25</f>
        <v>0</v>
      </c>
      <c r="R38" s="23"/>
      <c r="S38" s="24" t="s">
        <v>869</v>
      </c>
      <c r="T38" s="46"/>
      <c r="U38" s="46"/>
    </row>
    <row r="39" spans="1:21" ht="92.25" customHeight="1" x14ac:dyDescent="0.25">
      <c r="A39" s="1" t="s">
        <v>266</v>
      </c>
      <c r="B39" s="22" t="s">
        <v>964</v>
      </c>
      <c r="C39" s="21" t="s">
        <v>23</v>
      </c>
      <c r="D39" s="22" t="s">
        <v>24</v>
      </c>
      <c r="E39" s="23" t="s">
        <v>25</v>
      </c>
      <c r="F39" s="32" t="s">
        <v>26</v>
      </c>
      <c r="G39" s="24" t="s">
        <v>194</v>
      </c>
      <c r="H39" s="21">
        <v>49717181965</v>
      </c>
      <c r="I39" s="23" t="s">
        <v>506</v>
      </c>
      <c r="J39" s="21" t="s">
        <v>474</v>
      </c>
      <c r="K39" s="21" t="s">
        <v>195</v>
      </c>
      <c r="L39" s="36">
        <v>96334</v>
      </c>
      <c r="M39" s="36">
        <f>L39*1.25</f>
        <v>120417.5</v>
      </c>
      <c r="N39" s="25" t="s">
        <v>878</v>
      </c>
      <c r="O39" s="23" t="s">
        <v>21</v>
      </c>
      <c r="P39" s="36">
        <v>53449.93</v>
      </c>
      <c r="Q39" s="36">
        <f>P39*1.25</f>
        <v>66812.412500000006</v>
      </c>
      <c r="R39" s="23"/>
      <c r="S39" s="24"/>
    </row>
    <row r="40" spans="1:21" ht="114" customHeight="1" x14ac:dyDescent="0.25">
      <c r="A40" s="1" t="s">
        <v>267</v>
      </c>
      <c r="B40" s="2" t="s">
        <v>963</v>
      </c>
      <c r="C40" s="1" t="s">
        <v>56</v>
      </c>
      <c r="D40" s="2" t="s">
        <v>57</v>
      </c>
      <c r="E40" s="11"/>
      <c r="F40" s="47" t="s">
        <v>50</v>
      </c>
      <c r="G40" s="3" t="s">
        <v>180</v>
      </c>
      <c r="H40" s="1">
        <v>74660437164</v>
      </c>
      <c r="I40" s="11" t="s">
        <v>507</v>
      </c>
      <c r="J40" s="6" t="s">
        <v>470</v>
      </c>
      <c r="K40" s="1" t="s">
        <v>181</v>
      </c>
      <c r="L40" s="35">
        <v>94000</v>
      </c>
      <c r="M40" s="35">
        <f t="shared" si="6"/>
        <v>117500</v>
      </c>
      <c r="N40" s="4"/>
      <c r="O40" s="11" t="s">
        <v>21</v>
      </c>
      <c r="P40" s="35"/>
      <c r="Q40" s="35"/>
      <c r="R40" s="11"/>
      <c r="S40" s="4" t="s">
        <v>941</v>
      </c>
    </row>
    <row r="41" spans="1:21" ht="87" customHeight="1" x14ac:dyDescent="0.25">
      <c r="A41" s="1" t="s">
        <v>268</v>
      </c>
      <c r="B41" s="22" t="s">
        <v>962</v>
      </c>
      <c r="C41" s="21" t="s">
        <v>23</v>
      </c>
      <c r="D41" s="22" t="s">
        <v>24</v>
      </c>
      <c r="E41" s="23" t="s">
        <v>25</v>
      </c>
      <c r="F41" s="32" t="s">
        <v>26</v>
      </c>
      <c r="G41" s="24" t="s">
        <v>137</v>
      </c>
      <c r="H41" s="21">
        <v>16214531266</v>
      </c>
      <c r="I41" s="23" t="s">
        <v>507</v>
      </c>
      <c r="J41" s="21" t="s">
        <v>470</v>
      </c>
      <c r="K41" s="21" t="s">
        <v>187</v>
      </c>
      <c r="L41" s="36">
        <v>159150</v>
      </c>
      <c r="M41" s="36">
        <f t="shared" si="6"/>
        <v>198937.5</v>
      </c>
      <c r="N41" s="25" t="s">
        <v>855</v>
      </c>
      <c r="O41" s="23" t="s">
        <v>21</v>
      </c>
      <c r="P41" s="36">
        <v>51251.65</v>
      </c>
      <c r="Q41" s="36">
        <f>P41*1.25</f>
        <v>64064.5625</v>
      </c>
      <c r="R41" s="23"/>
      <c r="S41" s="24"/>
    </row>
    <row r="42" spans="1:21" ht="79.5" customHeight="1" x14ac:dyDescent="0.25">
      <c r="A42" s="1" t="s">
        <v>269</v>
      </c>
      <c r="B42" s="22" t="s">
        <v>961</v>
      </c>
      <c r="C42" s="21" t="s">
        <v>23</v>
      </c>
      <c r="D42" s="22" t="s">
        <v>24</v>
      </c>
      <c r="E42" s="23" t="s">
        <v>25</v>
      </c>
      <c r="F42" s="32" t="s">
        <v>26</v>
      </c>
      <c r="G42" s="24" t="s">
        <v>191</v>
      </c>
      <c r="H42" s="21">
        <v>7357850283</v>
      </c>
      <c r="I42" s="23" t="s">
        <v>507</v>
      </c>
      <c r="J42" s="21" t="s">
        <v>470</v>
      </c>
      <c r="K42" s="21" t="s">
        <v>192</v>
      </c>
      <c r="L42" s="36">
        <v>9100</v>
      </c>
      <c r="M42" s="36">
        <f t="shared" si="6"/>
        <v>11375</v>
      </c>
      <c r="N42" s="25"/>
      <c r="O42" s="23" t="s">
        <v>21</v>
      </c>
      <c r="P42" s="36">
        <v>0</v>
      </c>
      <c r="Q42" s="36">
        <v>0</v>
      </c>
      <c r="R42" s="23"/>
      <c r="S42" s="24" t="s">
        <v>869</v>
      </c>
    </row>
    <row r="43" spans="1:21" ht="75" customHeight="1" x14ac:dyDescent="0.25">
      <c r="A43" s="1" t="s">
        <v>270</v>
      </c>
      <c r="B43" s="22" t="s">
        <v>960</v>
      </c>
      <c r="C43" s="21" t="s">
        <v>23</v>
      </c>
      <c r="D43" s="22" t="s">
        <v>24</v>
      </c>
      <c r="E43" s="23" t="s">
        <v>25</v>
      </c>
      <c r="F43" s="32" t="s">
        <v>26</v>
      </c>
      <c r="G43" s="24" t="s">
        <v>191</v>
      </c>
      <c r="H43" s="21">
        <v>7357850283</v>
      </c>
      <c r="I43" s="23" t="s">
        <v>507</v>
      </c>
      <c r="J43" s="21" t="s">
        <v>470</v>
      </c>
      <c r="K43" s="21" t="s">
        <v>193</v>
      </c>
      <c r="L43" s="36">
        <v>4760</v>
      </c>
      <c r="M43" s="36">
        <f t="shared" si="6"/>
        <v>5950</v>
      </c>
      <c r="N43" s="25" t="s">
        <v>586</v>
      </c>
      <c r="O43" s="23" t="s">
        <v>21</v>
      </c>
      <c r="P43" s="36">
        <v>3960</v>
      </c>
      <c r="Q43" s="36">
        <v>4950</v>
      </c>
      <c r="R43" s="23"/>
      <c r="S43" s="24"/>
    </row>
    <row r="44" spans="1:21" ht="84.75" customHeight="1" x14ac:dyDescent="0.25">
      <c r="A44" s="1" t="s">
        <v>271</v>
      </c>
      <c r="B44" s="22" t="s">
        <v>959</v>
      </c>
      <c r="C44" s="21" t="s">
        <v>23</v>
      </c>
      <c r="D44" s="22" t="s">
        <v>24</v>
      </c>
      <c r="E44" s="23" t="s">
        <v>25</v>
      </c>
      <c r="F44" s="32" t="s">
        <v>26</v>
      </c>
      <c r="G44" s="24" t="s">
        <v>17</v>
      </c>
      <c r="H44" s="21">
        <v>62815184072</v>
      </c>
      <c r="I44" s="23" t="s">
        <v>508</v>
      </c>
      <c r="J44" s="21" t="s">
        <v>470</v>
      </c>
      <c r="K44" s="21" t="s">
        <v>196</v>
      </c>
      <c r="L44" s="36">
        <v>120500</v>
      </c>
      <c r="M44" s="36">
        <f t="shared" ref="M44" si="8">L44*1.25</f>
        <v>150625</v>
      </c>
      <c r="N44" s="25" t="s">
        <v>879</v>
      </c>
      <c r="O44" s="23" t="s">
        <v>21</v>
      </c>
      <c r="P44" s="36">
        <v>43514.400000000001</v>
      </c>
      <c r="Q44" s="36">
        <f>P44*1.25</f>
        <v>54393</v>
      </c>
      <c r="R44" s="23"/>
      <c r="S44" s="24"/>
    </row>
    <row r="45" spans="1:21" ht="113.25" customHeight="1" x14ac:dyDescent="0.25">
      <c r="A45" s="1" t="s">
        <v>272</v>
      </c>
      <c r="B45" s="22" t="s">
        <v>958</v>
      </c>
      <c r="C45" s="21" t="s">
        <v>23</v>
      </c>
      <c r="D45" s="22" t="s">
        <v>24</v>
      </c>
      <c r="E45" s="23" t="s">
        <v>25</v>
      </c>
      <c r="F45" s="32" t="s">
        <v>26</v>
      </c>
      <c r="G45" s="24" t="s">
        <v>197</v>
      </c>
      <c r="H45" s="21">
        <v>83028109264</v>
      </c>
      <c r="I45" s="23" t="s">
        <v>509</v>
      </c>
      <c r="J45" s="21" t="s">
        <v>470</v>
      </c>
      <c r="K45" s="21" t="s">
        <v>198</v>
      </c>
      <c r="L45" s="36">
        <v>22250</v>
      </c>
      <c r="M45" s="36">
        <f t="shared" ref="M45" si="9">L45*1.25</f>
        <v>27812.5</v>
      </c>
      <c r="N45" s="25" t="s">
        <v>880</v>
      </c>
      <c r="O45" s="23" t="s">
        <v>21</v>
      </c>
      <c r="P45" s="36">
        <v>37355.879999999997</v>
      </c>
      <c r="Q45" s="36">
        <v>46694.86</v>
      </c>
      <c r="R45" s="23" t="s">
        <v>927</v>
      </c>
      <c r="S45" s="24"/>
    </row>
    <row r="46" spans="1:21" ht="86.25" customHeight="1" x14ac:dyDescent="0.25">
      <c r="A46" s="1" t="s">
        <v>273</v>
      </c>
      <c r="B46" s="22" t="s">
        <v>983</v>
      </c>
      <c r="C46" s="21" t="s">
        <v>199</v>
      </c>
      <c r="D46" s="22"/>
      <c r="E46" s="23"/>
      <c r="F46" s="32" t="s">
        <v>26</v>
      </c>
      <c r="G46" s="24" t="s">
        <v>200</v>
      </c>
      <c r="H46" s="21">
        <v>33392005961</v>
      </c>
      <c r="I46" s="23" t="s">
        <v>510</v>
      </c>
      <c r="J46" s="21" t="s">
        <v>470</v>
      </c>
      <c r="K46" s="21" t="s">
        <v>201</v>
      </c>
      <c r="L46" s="36">
        <v>349977.15</v>
      </c>
      <c r="M46" s="36">
        <v>349977.15</v>
      </c>
      <c r="N46" s="25" t="s">
        <v>883</v>
      </c>
      <c r="O46" s="23" t="s">
        <v>21</v>
      </c>
      <c r="P46" s="36">
        <v>152601.60999999996</v>
      </c>
      <c r="Q46" s="36">
        <v>152601.60999999996</v>
      </c>
      <c r="R46" s="23"/>
      <c r="S46" s="22"/>
    </row>
    <row r="47" spans="1:21" ht="93.75" customHeight="1" x14ac:dyDescent="0.25">
      <c r="A47" s="1" t="s">
        <v>276</v>
      </c>
      <c r="B47" s="22" t="s">
        <v>984</v>
      </c>
      <c r="C47" s="21" t="s">
        <v>199</v>
      </c>
      <c r="D47" s="22"/>
      <c r="E47" s="23"/>
      <c r="F47" s="32" t="s">
        <v>26</v>
      </c>
      <c r="G47" s="24" t="s">
        <v>200</v>
      </c>
      <c r="H47" s="21">
        <v>33392005961</v>
      </c>
      <c r="I47" s="23" t="s">
        <v>510</v>
      </c>
      <c r="J47" s="21" t="s">
        <v>470</v>
      </c>
      <c r="K47" s="21" t="s">
        <v>202</v>
      </c>
      <c r="L47" s="36">
        <v>6690.8</v>
      </c>
      <c r="M47" s="36">
        <v>6992</v>
      </c>
      <c r="N47" s="25" t="s">
        <v>885</v>
      </c>
      <c r="O47" s="23" t="s">
        <v>21</v>
      </c>
      <c r="P47" s="36">
        <v>845.78</v>
      </c>
      <c r="Q47" s="36">
        <v>845.78</v>
      </c>
      <c r="R47" s="23"/>
      <c r="S47" s="22"/>
      <c r="T47" s="46"/>
      <c r="U47" s="46"/>
    </row>
    <row r="48" spans="1:21" ht="90.75" customHeight="1" x14ac:dyDescent="0.25">
      <c r="A48" s="1" t="s">
        <v>281</v>
      </c>
      <c r="B48" s="22" t="s">
        <v>985</v>
      </c>
      <c r="C48" s="21" t="s">
        <v>199</v>
      </c>
      <c r="D48" s="22"/>
      <c r="E48" s="23"/>
      <c r="F48" s="32" t="s">
        <v>26</v>
      </c>
      <c r="G48" s="24" t="s">
        <v>200</v>
      </c>
      <c r="H48" s="21">
        <v>33392005961</v>
      </c>
      <c r="I48" s="23" t="s">
        <v>510</v>
      </c>
      <c r="J48" s="21" t="s">
        <v>470</v>
      </c>
      <c r="K48" s="21" t="s">
        <v>203</v>
      </c>
      <c r="L48" s="36">
        <v>936</v>
      </c>
      <c r="M48" s="36">
        <v>1170</v>
      </c>
      <c r="N48" s="25" t="s">
        <v>884</v>
      </c>
      <c r="O48" s="23" t="s">
        <v>21</v>
      </c>
      <c r="P48" s="36">
        <v>712.89</v>
      </c>
      <c r="Q48" s="36">
        <v>712.89</v>
      </c>
      <c r="R48" s="23"/>
      <c r="S48" s="22"/>
    </row>
    <row r="49" spans="1:21" ht="240" customHeight="1" x14ac:dyDescent="0.25">
      <c r="A49" s="1" t="s">
        <v>282</v>
      </c>
      <c r="B49" s="2" t="s">
        <v>204</v>
      </c>
      <c r="C49" s="1" t="s">
        <v>205</v>
      </c>
      <c r="D49" s="2" t="s">
        <v>15</v>
      </c>
      <c r="E49" s="11"/>
      <c r="F49" s="13" t="s">
        <v>16</v>
      </c>
      <c r="G49" s="3" t="s">
        <v>125</v>
      </c>
      <c r="H49" s="1" t="s">
        <v>126</v>
      </c>
      <c r="I49" s="11" t="s">
        <v>511</v>
      </c>
      <c r="J49" s="6" t="s">
        <v>470</v>
      </c>
      <c r="K49" s="1" t="s">
        <v>206</v>
      </c>
      <c r="L49" s="35">
        <v>967680</v>
      </c>
      <c r="M49" s="35">
        <v>1209600</v>
      </c>
      <c r="N49" s="9" t="s">
        <v>851</v>
      </c>
      <c r="O49" s="8" t="s">
        <v>21</v>
      </c>
      <c r="P49" s="37">
        <v>4032000</v>
      </c>
      <c r="Q49" s="37">
        <f>P49*1.25</f>
        <v>5040000</v>
      </c>
      <c r="R49" s="11" t="s">
        <v>892</v>
      </c>
      <c r="S49" s="14"/>
    </row>
    <row r="50" spans="1:21" ht="108" customHeight="1" x14ac:dyDescent="0.25">
      <c r="A50" s="1" t="s">
        <v>283</v>
      </c>
      <c r="B50" s="2" t="s">
        <v>212</v>
      </c>
      <c r="C50" s="1" t="s">
        <v>213</v>
      </c>
      <c r="D50" s="2" t="s">
        <v>214</v>
      </c>
      <c r="E50" s="11"/>
      <c r="F50" s="47" t="s">
        <v>50</v>
      </c>
      <c r="G50" s="3" t="s">
        <v>215</v>
      </c>
      <c r="H50" s="1">
        <v>76044773948</v>
      </c>
      <c r="I50" s="11" t="s">
        <v>512</v>
      </c>
      <c r="J50" s="6" t="s">
        <v>474</v>
      </c>
      <c r="K50" s="1" t="s">
        <v>216</v>
      </c>
      <c r="L50" s="35">
        <v>143821.04999999999</v>
      </c>
      <c r="M50" s="35">
        <f t="shared" ref="M50:M67" si="10">L50*1.25</f>
        <v>179776.3125</v>
      </c>
      <c r="N50" s="9" t="s">
        <v>852</v>
      </c>
      <c r="O50" s="8" t="s">
        <v>21</v>
      </c>
      <c r="P50" s="35">
        <v>163125.96</v>
      </c>
      <c r="Q50" s="35">
        <f>P50*1.25</f>
        <v>203907.44999999998</v>
      </c>
      <c r="R50" s="11" t="s">
        <v>888</v>
      </c>
      <c r="S50" s="2"/>
    </row>
    <row r="51" spans="1:21" ht="42" customHeight="1" x14ac:dyDescent="0.25">
      <c r="A51" s="1" t="s">
        <v>284</v>
      </c>
      <c r="B51" s="2" t="s">
        <v>217</v>
      </c>
      <c r="C51" s="1" t="s">
        <v>218</v>
      </c>
      <c r="D51" s="2" t="s">
        <v>219</v>
      </c>
      <c r="E51" s="11"/>
      <c r="F51" s="47" t="s">
        <v>50</v>
      </c>
      <c r="G51" s="3" t="s">
        <v>210</v>
      </c>
      <c r="H51" s="1">
        <v>18687961705</v>
      </c>
      <c r="I51" s="11" t="s">
        <v>512</v>
      </c>
      <c r="J51" s="6" t="s">
        <v>474</v>
      </c>
      <c r="K51" s="1" t="s">
        <v>220</v>
      </c>
      <c r="L51" s="35">
        <v>49993</v>
      </c>
      <c r="M51" s="35">
        <f t="shared" si="10"/>
        <v>62491.25</v>
      </c>
      <c r="N51" s="4" t="s">
        <v>853</v>
      </c>
      <c r="O51" s="8" t="s">
        <v>21</v>
      </c>
      <c r="P51" s="37">
        <v>33801</v>
      </c>
      <c r="Q51" s="37">
        <f>P51*1.25</f>
        <v>42251.25</v>
      </c>
      <c r="R51" s="8"/>
      <c r="S51" s="14"/>
    </row>
    <row r="52" spans="1:21" ht="42" customHeight="1" x14ac:dyDescent="0.25">
      <c r="A52" s="1" t="s">
        <v>285</v>
      </c>
      <c r="B52" s="2" t="s">
        <v>818</v>
      </c>
      <c r="C52" s="1"/>
      <c r="D52" s="2" t="s">
        <v>94</v>
      </c>
      <c r="E52" s="11"/>
      <c r="F52" s="47" t="s">
        <v>50</v>
      </c>
      <c r="G52" s="3" t="s">
        <v>819</v>
      </c>
      <c r="H52" s="1" t="s">
        <v>710</v>
      </c>
      <c r="I52" s="11" t="s">
        <v>820</v>
      </c>
      <c r="J52" s="1" t="s">
        <v>836</v>
      </c>
      <c r="K52" s="1" t="s">
        <v>835</v>
      </c>
      <c r="L52" s="35">
        <v>36397.5</v>
      </c>
      <c r="M52" s="35">
        <v>45496.88</v>
      </c>
      <c r="N52" s="4" t="s">
        <v>517</v>
      </c>
      <c r="O52" s="11" t="s">
        <v>21</v>
      </c>
      <c r="P52" s="35">
        <v>36397.5</v>
      </c>
      <c r="Q52" s="35">
        <v>45496.88</v>
      </c>
      <c r="R52" s="11"/>
      <c r="S52" s="2"/>
    </row>
    <row r="53" spans="1:21" ht="55.5" customHeight="1" x14ac:dyDescent="0.25">
      <c r="A53" s="1" t="s">
        <v>286</v>
      </c>
      <c r="B53" s="2" t="s">
        <v>207</v>
      </c>
      <c r="C53" s="1" t="s">
        <v>208</v>
      </c>
      <c r="D53" s="2" t="s">
        <v>209</v>
      </c>
      <c r="E53" s="11"/>
      <c r="F53" s="47" t="s">
        <v>50</v>
      </c>
      <c r="G53" s="3" t="s">
        <v>210</v>
      </c>
      <c r="H53" s="1">
        <v>18687961705</v>
      </c>
      <c r="I53" s="11" t="s">
        <v>513</v>
      </c>
      <c r="J53" s="6" t="s">
        <v>476</v>
      </c>
      <c r="K53" s="1" t="s">
        <v>211</v>
      </c>
      <c r="L53" s="35">
        <v>84662</v>
      </c>
      <c r="M53" s="35">
        <f t="shared" si="10"/>
        <v>105827.5</v>
      </c>
      <c r="N53" s="9">
        <v>44558</v>
      </c>
      <c r="O53" s="8" t="s">
        <v>21</v>
      </c>
      <c r="P53" s="37">
        <v>84662</v>
      </c>
      <c r="Q53" s="37">
        <v>105827.5</v>
      </c>
      <c r="R53" s="8"/>
      <c r="S53" s="14"/>
    </row>
    <row r="54" spans="1:21" ht="55.5" customHeight="1" x14ac:dyDescent="0.25">
      <c r="A54" s="1" t="s">
        <v>287</v>
      </c>
      <c r="B54" s="2" t="s">
        <v>221</v>
      </c>
      <c r="C54" s="1" t="s">
        <v>222</v>
      </c>
      <c r="D54" s="2" t="s">
        <v>223</v>
      </c>
      <c r="E54" s="11"/>
      <c r="F54" s="47" t="s">
        <v>50</v>
      </c>
      <c r="G54" s="3" t="s">
        <v>224</v>
      </c>
      <c r="H54" s="1">
        <v>36198195227</v>
      </c>
      <c r="I54" s="11" t="s">
        <v>514</v>
      </c>
      <c r="J54" s="6" t="s">
        <v>477</v>
      </c>
      <c r="K54" s="1" t="s">
        <v>225</v>
      </c>
      <c r="L54" s="35">
        <v>193480</v>
      </c>
      <c r="M54" s="35">
        <f t="shared" si="10"/>
        <v>241850</v>
      </c>
      <c r="N54" s="9" t="s">
        <v>678</v>
      </c>
      <c r="O54" s="8" t="s">
        <v>21</v>
      </c>
      <c r="P54" s="37">
        <v>193480</v>
      </c>
      <c r="Q54" s="37">
        <v>241850</v>
      </c>
      <c r="R54" s="8"/>
      <c r="S54" s="14"/>
    </row>
    <row r="55" spans="1:21" ht="57.75" customHeight="1" x14ac:dyDescent="0.25">
      <c r="A55" s="1" t="s">
        <v>288</v>
      </c>
      <c r="B55" s="2" t="s">
        <v>986</v>
      </c>
      <c r="C55" s="1" t="s">
        <v>226</v>
      </c>
      <c r="D55" s="2" t="s">
        <v>227</v>
      </c>
      <c r="E55" s="11" t="s">
        <v>228</v>
      </c>
      <c r="F55" s="26" t="s">
        <v>34</v>
      </c>
      <c r="G55" s="3" t="s">
        <v>229</v>
      </c>
      <c r="H55" s="1">
        <v>23258127960</v>
      </c>
      <c r="I55" s="11" t="s">
        <v>515</v>
      </c>
      <c r="J55" s="6" t="s">
        <v>474</v>
      </c>
      <c r="K55" s="1" t="s">
        <v>230</v>
      </c>
      <c r="L55" s="35">
        <v>58915</v>
      </c>
      <c r="M55" s="35">
        <f t="shared" si="10"/>
        <v>73643.75</v>
      </c>
      <c r="N55" s="9" t="s">
        <v>854</v>
      </c>
      <c r="O55" s="8" t="s">
        <v>21</v>
      </c>
      <c r="P55" s="37">
        <v>42479.5</v>
      </c>
      <c r="Q55" s="37">
        <f t="shared" ref="Q55:Q65" si="11">P55*1.25</f>
        <v>53099.375</v>
      </c>
      <c r="R55" s="8"/>
      <c r="S55" s="14"/>
    </row>
    <row r="56" spans="1:21" ht="57.75" customHeight="1" x14ac:dyDescent="0.25">
      <c r="A56" s="1" t="s">
        <v>289</v>
      </c>
      <c r="B56" s="2" t="s">
        <v>987</v>
      </c>
      <c r="C56" s="1" t="s">
        <v>226</v>
      </c>
      <c r="D56" s="2" t="s">
        <v>227</v>
      </c>
      <c r="E56" s="11" t="s">
        <v>228</v>
      </c>
      <c r="F56" s="26" t="s">
        <v>34</v>
      </c>
      <c r="G56" s="3" t="s">
        <v>68</v>
      </c>
      <c r="H56" s="1">
        <v>30293478878</v>
      </c>
      <c r="I56" s="11" t="s">
        <v>516</v>
      </c>
      <c r="J56" s="6" t="s">
        <v>474</v>
      </c>
      <c r="K56" s="1" t="s">
        <v>238</v>
      </c>
      <c r="L56" s="35">
        <v>29259.5</v>
      </c>
      <c r="M56" s="35">
        <f t="shared" ref="M56" si="12">L56*1.25</f>
        <v>36574.375</v>
      </c>
      <c r="N56" s="9" t="s">
        <v>855</v>
      </c>
      <c r="O56" s="8" t="s">
        <v>21</v>
      </c>
      <c r="P56" s="37">
        <v>21657</v>
      </c>
      <c r="Q56" s="37">
        <f t="shared" si="11"/>
        <v>27071.25</v>
      </c>
      <c r="R56" s="37"/>
      <c r="S56" s="14"/>
    </row>
    <row r="57" spans="1:21" ht="57.75" customHeight="1" x14ac:dyDescent="0.25">
      <c r="A57" s="1" t="s">
        <v>290</v>
      </c>
      <c r="B57" s="2" t="s">
        <v>988</v>
      </c>
      <c r="C57" s="1" t="s">
        <v>226</v>
      </c>
      <c r="D57" s="2" t="s">
        <v>227</v>
      </c>
      <c r="E57" s="11" t="s">
        <v>228</v>
      </c>
      <c r="F57" s="26" t="s">
        <v>34</v>
      </c>
      <c r="G57" s="3" t="s">
        <v>68</v>
      </c>
      <c r="H57" s="1">
        <v>30293478878</v>
      </c>
      <c r="I57" s="11" t="s">
        <v>516</v>
      </c>
      <c r="J57" s="6" t="s">
        <v>474</v>
      </c>
      <c r="K57" s="1" t="s">
        <v>239</v>
      </c>
      <c r="L57" s="35">
        <v>67905</v>
      </c>
      <c r="M57" s="35">
        <f t="shared" ref="M57:M58" si="13">L57*1.25</f>
        <v>84881.25</v>
      </c>
      <c r="N57" s="9" t="s">
        <v>856</v>
      </c>
      <c r="O57" s="8" t="s">
        <v>21</v>
      </c>
      <c r="P57" s="37">
        <v>915.22</v>
      </c>
      <c r="Q57" s="37">
        <f t="shared" si="11"/>
        <v>1144.0250000000001</v>
      </c>
      <c r="R57" s="8"/>
      <c r="S57" s="14"/>
      <c r="T57" s="46"/>
      <c r="U57" s="46"/>
    </row>
    <row r="58" spans="1:21" ht="57.75" customHeight="1" x14ac:dyDescent="0.25">
      <c r="A58" s="1" t="s">
        <v>291</v>
      </c>
      <c r="B58" s="2" t="s">
        <v>989</v>
      </c>
      <c r="C58" s="1" t="s">
        <v>226</v>
      </c>
      <c r="D58" s="2" t="s">
        <v>227</v>
      </c>
      <c r="E58" s="11" t="s">
        <v>228</v>
      </c>
      <c r="F58" s="26" t="s">
        <v>34</v>
      </c>
      <c r="G58" s="3" t="s">
        <v>68</v>
      </c>
      <c r="H58" s="1">
        <v>30293478878</v>
      </c>
      <c r="I58" s="11" t="s">
        <v>516</v>
      </c>
      <c r="J58" s="6" t="s">
        <v>474</v>
      </c>
      <c r="K58" s="1" t="s">
        <v>240</v>
      </c>
      <c r="L58" s="35">
        <v>48453</v>
      </c>
      <c r="M58" s="35">
        <f t="shared" si="13"/>
        <v>60566.25</v>
      </c>
      <c r="N58" s="9" t="s">
        <v>857</v>
      </c>
      <c r="O58" s="8" t="s">
        <v>21</v>
      </c>
      <c r="P58" s="37">
        <v>16554</v>
      </c>
      <c r="Q58" s="37">
        <f t="shared" si="11"/>
        <v>20692.5</v>
      </c>
      <c r="R58" s="8"/>
      <c r="S58" s="14"/>
    </row>
    <row r="59" spans="1:21" ht="97.5" customHeight="1" x14ac:dyDescent="0.25">
      <c r="A59" s="1" t="s">
        <v>292</v>
      </c>
      <c r="B59" s="2" t="s">
        <v>990</v>
      </c>
      <c r="C59" s="1" t="s">
        <v>226</v>
      </c>
      <c r="D59" s="2" t="s">
        <v>227</v>
      </c>
      <c r="E59" s="11" t="s">
        <v>228</v>
      </c>
      <c r="F59" s="26" t="s">
        <v>34</v>
      </c>
      <c r="G59" s="3" t="s">
        <v>241</v>
      </c>
      <c r="H59" s="1">
        <v>58765639175</v>
      </c>
      <c r="I59" s="11" t="s">
        <v>517</v>
      </c>
      <c r="J59" s="6" t="s">
        <v>474</v>
      </c>
      <c r="K59" s="1" t="s">
        <v>242</v>
      </c>
      <c r="L59" s="35">
        <v>25100</v>
      </c>
      <c r="M59" s="35">
        <f t="shared" ref="M59" si="14">L59*1.25</f>
        <v>31375</v>
      </c>
      <c r="N59" s="4" t="s">
        <v>858</v>
      </c>
      <c r="O59" s="11" t="s">
        <v>21</v>
      </c>
      <c r="P59" s="35">
        <v>26104</v>
      </c>
      <c r="Q59" s="35">
        <f t="shared" si="11"/>
        <v>32630</v>
      </c>
      <c r="R59" s="11" t="s">
        <v>891</v>
      </c>
      <c r="S59" s="2"/>
    </row>
    <row r="60" spans="1:21" ht="102" customHeight="1" x14ac:dyDescent="0.25">
      <c r="A60" s="1" t="s">
        <v>293</v>
      </c>
      <c r="B60" s="2" t="s">
        <v>991</v>
      </c>
      <c r="C60" s="1" t="s">
        <v>226</v>
      </c>
      <c r="D60" s="2" t="s">
        <v>227</v>
      </c>
      <c r="E60" s="11" t="s">
        <v>228</v>
      </c>
      <c r="F60" s="26" t="s">
        <v>34</v>
      </c>
      <c r="G60" s="3" t="s">
        <v>29</v>
      </c>
      <c r="H60" s="1">
        <v>93613785608</v>
      </c>
      <c r="I60" s="11" t="s">
        <v>517</v>
      </c>
      <c r="J60" s="6" t="s">
        <v>474</v>
      </c>
      <c r="K60" s="1" t="s">
        <v>243</v>
      </c>
      <c r="L60" s="35">
        <v>129010</v>
      </c>
      <c r="M60" s="35">
        <f t="shared" ref="M60" si="15">L60*1.25</f>
        <v>161262.5</v>
      </c>
      <c r="N60" s="4" t="s">
        <v>859</v>
      </c>
      <c r="O60" s="11" t="s">
        <v>21</v>
      </c>
      <c r="P60" s="35">
        <v>151525.75</v>
      </c>
      <c r="Q60" s="35">
        <f t="shared" si="11"/>
        <v>189407.1875</v>
      </c>
      <c r="R60" s="11" t="s">
        <v>891</v>
      </c>
      <c r="S60" s="2"/>
    </row>
    <row r="61" spans="1:21" ht="57.75" customHeight="1" x14ac:dyDescent="0.25">
      <c r="A61" s="1" t="s">
        <v>294</v>
      </c>
      <c r="B61" s="2" t="s">
        <v>992</v>
      </c>
      <c r="C61" s="1" t="s">
        <v>226</v>
      </c>
      <c r="D61" s="2" t="s">
        <v>227</v>
      </c>
      <c r="E61" s="11" t="s">
        <v>228</v>
      </c>
      <c r="F61" s="26" t="s">
        <v>34</v>
      </c>
      <c r="G61" s="3" t="s">
        <v>29</v>
      </c>
      <c r="H61" s="1">
        <v>93613785608</v>
      </c>
      <c r="I61" s="11" t="s">
        <v>517</v>
      </c>
      <c r="J61" s="6" t="s">
        <v>474</v>
      </c>
      <c r="K61" s="1" t="s">
        <v>244</v>
      </c>
      <c r="L61" s="35">
        <v>26430</v>
      </c>
      <c r="M61" s="35">
        <f t="shared" ref="M61:M64" si="16">L61*1.25</f>
        <v>33037.5</v>
      </c>
      <c r="N61" s="4" t="s">
        <v>860</v>
      </c>
      <c r="O61" s="11" t="s">
        <v>21</v>
      </c>
      <c r="P61" s="35">
        <v>23815</v>
      </c>
      <c r="Q61" s="35">
        <f t="shared" si="11"/>
        <v>29768.75</v>
      </c>
      <c r="R61" s="11"/>
      <c r="S61" s="2"/>
    </row>
    <row r="62" spans="1:21" ht="90" customHeight="1" x14ac:dyDescent="0.25">
      <c r="A62" s="1" t="s">
        <v>295</v>
      </c>
      <c r="B62" s="2" t="s">
        <v>993</v>
      </c>
      <c r="C62" s="1" t="s">
        <v>226</v>
      </c>
      <c r="D62" s="2" t="s">
        <v>227</v>
      </c>
      <c r="E62" s="11" t="s">
        <v>228</v>
      </c>
      <c r="F62" s="26" t="s">
        <v>34</v>
      </c>
      <c r="G62" s="3" t="s">
        <v>29</v>
      </c>
      <c r="H62" s="1">
        <v>93613785608</v>
      </c>
      <c r="I62" s="11" t="s">
        <v>517</v>
      </c>
      <c r="J62" s="6" t="s">
        <v>474</v>
      </c>
      <c r="K62" s="1" t="s">
        <v>245</v>
      </c>
      <c r="L62" s="35">
        <v>37991.699999999997</v>
      </c>
      <c r="M62" s="35">
        <f t="shared" si="16"/>
        <v>47489.625</v>
      </c>
      <c r="N62" s="4" t="s">
        <v>861</v>
      </c>
      <c r="O62" s="11" t="s">
        <v>21</v>
      </c>
      <c r="P62" s="35">
        <v>56070.400000000001</v>
      </c>
      <c r="Q62" s="35">
        <f t="shared" si="11"/>
        <v>70088</v>
      </c>
      <c r="R62" s="11" t="s">
        <v>891</v>
      </c>
      <c r="S62" s="2"/>
    </row>
    <row r="63" spans="1:21" ht="57.75" customHeight="1" x14ac:dyDescent="0.25">
      <c r="A63" s="1" t="s">
        <v>296</v>
      </c>
      <c r="B63" s="2" t="s">
        <v>994</v>
      </c>
      <c r="C63" s="1" t="s">
        <v>226</v>
      </c>
      <c r="D63" s="2" t="s">
        <v>227</v>
      </c>
      <c r="E63" s="11" t="s">
        <v>228</v>
      </c>
      <c r="F63" s="26" t="s">
        <v>34</v>
      </c>
      <c r="G63" s="3" t="s">
        <v>29</v>
      </c>
      <c r="H63" s="1">
        <v>93613785608</v>
      </c>
      <c r="I63" s="11" t="s">
        <v>517</v>
      </c>
      <c r="J63" s="6" t="s">
        <v>474</v>
      </c>
      <c r="K63" s="1" t="s">
        <v>246</v>
      </c>
      <c r="L63" s="35">
        <v>309770</v>
      </c>
      <c r="M63" s="35">
        <f t="shared" si="16"/>
        <v>387212.5</v>
      </c>
      <c r="N63" s="4" t="s">
        <v>862</v>
      </c>
      <c r="O63" s="11" t="s">
        <v>21</v>
      </c>
      <c r="P63" s="35">
        <v>191597.64</v>
      </c>
      <c r="Q63" s="35">
        <f t="shared" si="11"/>
        <v>239497.05000000002</v>
      </c>
      <c r="R63" s="11"/>
      <c r="S63" s="2"/>
    </row>
    <row r="64" spans="1:21" ht="103.5" customHeight="1" x14ac:dyDescent="0.25">
      <c r="A64" s="1" t="s">
        <v>297</v>
      </c>
      <c r="B64" s="2" t="s">
        <v>995</v>
      </c>
      <c r="C64" s="1" t="s">
        <v>226</v>
      </c>
      <c r="D64" s="2" t="s">
        <v>227</v>
      </c>
      <c r="E64" s="11" t="s">
        <v>228</v>
      </c>
      <c r="F64" s="26" t="s">
        <v>34</v>
      </c>
      <c r="G64" s="3" t="s">
        <v>29</v>
      </c>
      <c r="H64" s="1">
        <v>93613785608</v>
      </c>
      <c r="I64" s="11" t="s">
        <v>517</v>
      </c>
      <c r="J64" s="6" t="s">
        <v>474</v>
      </c>
      <c r="K64" s="1" t="s">
        <v>247</v>
      </c>
      <c r="L64" s="35">
        <v>54914</v>
      </c>
      <c r="M64" s="35">
        <f t="shared" si="16"/>
        <v>68642.5</v>
      </c>
      <c r="N64" s="4" t="s">
        <v>863</v>
      </c>
      <c r="O64" s="11" t="s">
        <v>21</v>
      </c>
      <c r="P64" s="35">
        <v>72643</v>
      </c>
      <c r="Q64" s="35">
        <f t="shared" si="11"/>
        <v>90803.75</v>
      </c>
      <c r="R64" s="11" t="s">
        <v>891</v>
      </c>
      <c r="S64" s="2"/>
    </row>
    <row r="65" spans="1:22" s="50" customFormat="1" ht="44.25" customHeight="1" x14ac:dyDescent="0.25">
      <c r="A65" s="1" t="s">
        <v>298</v>
      </c>
      <c r="B65" s="2" t="s">
        <v>231</v>
      </c>
      <c r="C65" s="1" t="s">
        <v>232</v>
      </c>
      <c r="D65" s="2" t="s">
        <v>15</v>
      </c>
      <c r="E65" s="11"/>
      <c r="F65" s="13" t="s">
        <v>16</v>
      </c>
      <c r="G65" s="3" t="s">
        <v>125</v>
      </c>
      <c r="H65" s="1" t="s">
        <v>126</v>
      </c>
      <c r="I65" s="11" t="s">
        <v>517</v>
      </c>
      <c r="J65" s="6" t="s">
        <v>474</v>
      </c>
      <c r="K65" s="15" t="s">
        <v>233</v>
      </c>
      <c r="L65" s="38">
        <v>531200</v>
      </c>
      <c r="M65" s="38">
        <f t="shared" si="10"/>
        <v>664000</v>
      </c>
      <c r="N65" s="4" t="s">
        <v>864</v>
      </c>
      <c r="O65" s="11" t="s">
        <v>21</v>
      </c>
      <c r="P65" s="35">
        <v>19920</v>
      </c>
      <c r="Q65" s="35">
        <f t="shared" si="11"/>
        <v>24900</v>
      </c>
      <c r="R65" s="11"/>
      <c r="S65" s="2"/>
      <c r="T65" s="45"/>
      <c r="U65" s="45"/>
      <c r="V65" s="45"/>
    </row>
    <row r="66" spans="1:22" s="50" customFormat="1" ht="51.75" customHeight="1" x14ac:dyDescent="0.25">
      <c r="A66" s="1" t="s">
        <v>299</v>
      </c>
      <c r="B66" s="51" t="s">
        <v>996</v>
      </c>
      <c r="C66" s="15" t="s">
        <v>234</v>
      </c>
      <c r="D66" s="5" t="s">
        <v>235</v>
      </c>
      <c r="E66" s="52"/>
      <c r="F66" s="47" t="s">
        <v>50</v>
      </c>
      <c r="G66" s="16" t="s">
        <v>236</v>
      </c>
      <c r="H66" s="15" t="s">
        <v>381</v>
      </c>
      <c r="I66" s="40" t="s">
        <v>518</v>
      </c>
      <c r="J66" s="6" t="s">
        <v>471</v>
      </c>
      <c r="K66" s="15" t="s">
        <v>237</v>
      </c>
      <c r="L66" s="38">
        <v>54875</v>
      </c>
      <c r="M66" s="38">
        <f t="shared" si="10"/>
        <v>68593.75</v>
      </c>
      <c r="N66" s="4">
        <v>44390</v>
      </c>
      <c r="O66" s="11" t="s">
        <v>21</v>
      </c>
      <c r="P66" s="38">
        <v>54875</v>
      </c>
      <c r="Q66" s="38">
        <f t="shared" ref="Q66" si="17">P66*1.25</f>
        <v>68593.75</v>
      </c>
      <c r="R66" s="11"/>
      <c r="S66" s="2"/>
      <c r="T66" s="46"/>
      <c r="U66" s="46"/>
      <c r="V66" s="45"/>
    </row>
    <row r="67" spans="1:22" ht="70.5" customHeight="1" x14ac:dyDescent="0.25">
      <c r="A67" s="1" t="s">
        <v>300</v>
      </c>
      <c r="B67" s="2" t="s">
        <v>997</v>
      </c>
      <c r="C67" s="1" t="s">
        <v>226</v>
      </c>
      <c r="D67" s="2" t="s">
        <v>227</v>
      </c>
      <c r="E67" s="11" t="s">
        <v>228</v>
      </c>
      <c r="F67" s="26" t="s">
        <v>34</v>
      </c>
      <c r="G67" s="3" t="s">
        <v>248</v>
      </c>
      <c r="H67" s="1">
        <v>40103171762</v>
      </c>
      <c r="I67" s="11" t="s">
        <v>519</v>
      </c>
      <c r="J67" s="6" t="s">
        <v>474</v>
      </c>
      <c r="K67" s="1" t="s">
        <v>249</v>
      </c>
      <c r="L67" s="35">
        <v>21960.1</v>
      </c>
      <c r="M67" s="35">
        <f t="shared" si="10"/>
        <v>27450.125</v>
      </c>
      <c r="N67" s="9" t="s">
        <v>865</v>
      </c>
      <c r="O67" s="8" t="s">
        <v>21</v>
      </c>
      <c r="P67" s="35">
        <v>4992.5</v>
      </c>
      <c r="Q67" s="35">
        <f>P67*1.25</f>
        <v>6240.625</v>
      </c>
      <c r="R67" s="1"/>
      <c r="S67" s="2"/>
    </row>
    <row r="68" spans="1:22" ht="68.25" customHeight="1" x14ac:dyDescent="0.25">
      <c r="A68" s="1" t="s">
        <v>301</v>
      </c>
      <c r="B68" s="51" t="s">
        <v>998</v>
      </c>
      <c r="C68" s="15" t="s">
        <v>234</v>
      </c>
      <c r="D68" s="5" t="s">
        <v>235</v>
      </c>
      <c r="E68" s="52"/>
      <c r="F68" s="47" t="s">
        <v>50</v>
      </c>
      <c r="G68" s="16" t="s">
        <v>274</v>
      </c>
      <c r="H68" s="15" t="s">
        <v>382</v>
      </c>
      <c r="I68" s="40" t="s">
        <v>520</v>
      </c>
      <c r="J68" s="6" t="s">
        <v>478</v>
      </c>
      <c r="K68" s="15" t="s">
        <v>275</v>
      </c>
      <c r="L68" s="38">
        <v>99500</v>
      </c>
      <c r="M68" s="38">
        <f t="shared" ref="M68:M70" si="18">L68*1.25</f>
        <v>124375</v>
      </c>
      <c r="N68" s="4">
        <v>44376</v>
      </c>
      <c r="O68" s="11" t="s">
        <v>21</v>
      </c>
      <c r="P68" s="38">
        <v>99500</v>
      </c>
      <c r="Q68" s="38">
        <f t="shared" ref="Q68" si="19">P68*1.25</f>
        <v>124375</v>
      </c>
      <c r="R68" s="1"/>
      <c r="S68" s="2"/>
    </row>
    <row r="69" spans="1:22" ht="81" customHeight="1" x14ac:dyDescent="0.25">
      <c r="A69" s="1" t="s">
        <v>307</v>
      </c>
      <c r="B69" s="53" t="s">
        <v>277</v>
      </c>
      <c r="C69" s="27"/>
      <c r="D69" s="28" t="s">
        <v>280</v>
      </c>
      <c r="E69" s="54"/>
      <c r="F69" s="32" t="s">
        <v>26</v>
      </c>
      <c r="G69" s="29" t="s">
        <v>278</v>
      </c>
      <c r="H69" s="27">
        <v>2568167879</v>
      </c>
      <c r="I69" s="64" t="s">
        <v>520</v>
      </c>
      <c r="J69" s="41" t="s">
        <v>849</v>
      </c>
      <c r="K69" s="27" t="s">
        <v>279</v>
      </c>
      <c r="L69" s="39">
        <v>948848.4</v>
      </c>
      <c r="M69" s="39">
        <f t="shared" si="18"/>
        <v>1186060.5</v>
      </c>
      <c r="N69" s="25" t="s">
        <v>939</v>
      </c>
      <c r="O69" s="23" t="s">
        <v>21</v>
      </c>
      <c r="P69" s="68">
        <f>Q69/1.25</f>
        <v>221818.23974092482</v>
      </c>
      <c r="Q69" s="68">
        <v>277272.79967615602</v>
      </c>
      <c r="R69" s="21" t="s">
        <v>940</v>
      </c>
      <c r="S69" s="22" t="s">
        <v>848</v>
      </c>
    </row>
    <row r="70" spans="1:22" ht="96" customHeight="1" x14ac:dyDescent="0.25">
      <c r="A70" s="1" t="s">
        <v>308</v>
      </c>
      <c r="B70" s="30" t="s">
        <v>323</v>
      </c>
      <c r="C70" s="21" t="s">
        <v>302</v>
      </c>
      <c r="D70" s="22" t="s">
        <v>15</v>
      </c>
      <c r="E70" s="54" t="s">
        <v>303</v>
      </c>
      <c r="F70" s="32" t="s">
        <v>26</v>
      </c>
      <c r="G70" s="24" t="s">
        <v>42</v>
      </c>
      <c r="H70" s="21" t="s">
        <v>306</v>
      </c>
      <c r="I70" s="23" t="s">
        <v>521</v>
      </c>
      <c r="J70" s="21" t="s">
        <v>479</v>
      </c>
      <c r="K70" s="21" t="s">
        <v>304</v>
      </c>
      <c r="L70" s="36">
        <v>1829963.06</v>
      </c>
      <c r="M70" s="36">
        <f t="shared" si="18"/>
        <v>2287453.8250000002</v>
      </c>
      <c r="N70" s="25">
        <v>45247</v>
      </c>
      <c r="O70" s="23" t="s">
        <v>21</v>
      </c>
      <c r="P70" s="68">
        <v>179851.1511672971</v>
      </c>
      <c r="Q70" s="68">
        <v>224813.93895912135</v>
      </c>
      <c r="R70" s="21"/>
      <c r="S70" s="22"/>
    </row>
    <row r="71" spans="1:22" ht="92.25" customHeight="1" x14ac:dyDescent="0.25">
      <c r="A71" s="1" t="s">
        <v>309</v>
      </c>
      <c r="B71" s="31" t="s">
        <v>324</v>
      </c>
      <c r="C71" s="21" t="s">
        <v>302</v>
      </c>
      <c r="D71" s="22" t="s">
        <v>15</v>
      </c>
      <c r="E71" s="54" t="s">
        <v>303</v>
      </c>
      <c r="F71" s="32" t="s">
        <v>26</v>
      </c>
      <c r="G71" s="24" t="s">
        <v>42</v>
      </c>
      <c r="H71" s="21" t="s">
        <v>306</v>
      </c>
      <c r="I71" s="23" t="s">
        <v>521</v>
      </c>
      <c r="J71" s="21" t="s">
        <v>479</v>
      </c>
      <c r="K71" s="21" t="s">
        <v>305</v>
      </c>
      <c r="L71" s="36">
        <v>1086971.3799999999</v>
      </c>
      <c r="M71" s="36">
        <f t="shared" ref="M71:M79" si="20">L71*1.25</f>
        <v>1358714.2249999999</v>
      </c>
      <c r="N71" s="25">
        <v>45225</v>
      </c>
      <c r="O71" s="23" t="s">
        <v>21</v>
      </c>
      <c r="P71" s="68">
        <v>134603.75887915588</v>
      </c>
      <c r="Q71" s="68">
        <v>168254.69859894484</v>
      </c>
      <c r="R71" s="21"/>
      <c r="S71" s="22"/>
    </row>
    <row r="72" spans="1:22" ht="92.25" customHeight="1" x14ac:dyDescent="0.25">
      <c r="A72" s="1" t="s">
        <v>312</v>
      </c>
      <c r="B72" s="31" t="s">
        <v>999</v>
      </c>
      <c r="C72" s="21"/>
      <c r="D72" s="22"/>
      <c r="E72" s="54"/>
      <c r="F72" s="32"/>
      <c r="G72" s="24" t="s">
        <v>709</v>
      </c>
      <c r="H72" s="21" t="s">
        <v>710</v>
      </c>
      <c r="I72" s="23" t="s">
        <v>781</v>
      </c>
      <c r="J72" s="21" t="s">
        <v>474</v>
      </c>
      <c r="K72" s="21" t="s">
        <v>782</v>
      </c>
      <c r="L72" s="36">
        <v>212231.52</v>
      </c>
      <c r="M72" s="36">
        <f t="shared" si="20"/>
        <v>265289.39999999997</v>
      </c>
      <c r="N72" s="25" t="s">
        <v>887</v>
      </c>
      <c r="O72" s="23" t="s">
        <v>21</v>
      </c>
      <c r="P72" s="36">
        <f>Q72/1.25</f>
        <v>253092.27999999997</v>
      </c>
      <c r="Q72" s="36">
        <v>316365.34999999998</v>
      </c>
      <c r="R72" s="21"/>
      <c r="S72" s="22" t="s">
        <v>882</v>
      </c>
    </row>
    <row r="73" spans="1:22" ht="156" customHeight="1" x14ac:dyDescent="0.25">
      <c r="A73" s="1" t="s">
        <v>314</v>
      </c>
      <c r="B73" s="31" t="s">
        <v>325</v>
      </c>
      <c r="C73" s="21" t="s">
        <v>302</v>
      </c>
      <c r="D73" s="22" t="s">
        <v>15</v>
      </c>
      <c r="E73" s="54" t="s">
        <v>303</v>
      </c>
      <c r="F73" s="32" t="s">
        <v>26</v>
      </c>
      <c r="G73" s="24" t="s">
        <v>310</v>
      </c>
      <c r="H73" s="21" t="s">
        <v>311</v>
      </c>
      <c r="I73" s="23" t="s">
        <v>522</v>
      </c>
      <c r="J73" s="21" t="s">
        <v>479</v>
      </c>
      <c r="K73" s="21" t="s">
        <v>317</v>
      </c>
      <c r="L73" s="36">
        <v>15970</v>
      </c>
      <c r="M73" s="36">
        <f t="shared" si="20"/>
        <v>19962.5</v>
      </c>
      <c r="N73" s="25">
        <v>45252</v>
      </c>
      <c r="O73" s="23" t="s">
        <v>21</v>
      </c>
      <c r="P73" s="68">
        <v>2317.7800000000002</v>
      </c>
      <c r="Q73" s="68">
        <f>P73*1.25</f>
        <v>2897.2250000000004</v>
      </c>
      <c r="R73" s="21" t="s">
        <v>926</v>
      </c>
      <c r="S73" s="22"/>
    </row>
    <row r="74" spans="1:22" ht="105" customHeight="1" x14ac:dyDescent="0.25">
      <c r="A74" s="1" t="s">
        <v>320</v>
      </c>
      <c r="B74" s="31" t="s">
        <v>335</v>
      </c>
      <c r="C74" s="21" t="s">
        <v>302</v>
      </c>
      <c r="D74" s="22" t="s">
        <v>15</v>
      </c>
      <c r="E74" s="54" t="s">
        <v>303</v>
      </c>
      <c r="F74" s="32" t="s">
        <v>26</v>
      </c>
      <c r="G74" s="24" t="s">
        <v>29</v>
      </c>
      <c r="H74" s="21" t="s">
        <v>313</v>
      </c>
      <c r="I74" s="23" t="s">
        <v>522</v>
      </c>
      <c r="J74" s="21" t="s">
        <v>479</v>
      </c>
      <c r="K74" s="21" t="s">
        <v>318</v>
      </c>
      <c r="L74" s="36">
        <v>292302</v>
      </c>
      <c r="M74" s="36">
        <f t="shared" si="20"/>
        <v>365377.5</v>
      </c>
      <c r="N74" s="25">
        <v>45162</v>
      </c>
      <c r="O74" s="23" t="s">
        <v>21</v>
      </c>
      <c r="P74" s="68">
        <v>53625.786645431013</v>
      </c>
      <c r="Q74" s="68">
        <v>67032.233306788767</v>
      </c>
      <c r="R74" s="21" t="s">
        <v>925</v>
      </c>
      <c r="S74" s="22"/>
      <c r="T74" s="72"/>
    </row>
    <row r="75" spans="1:22" ht="93" customHeight="1" x14ac:dyDescent="0.25">
      <c r="A75" s="1" t="s">
        <v>328</v>
      </c>
      <c r="B75" s="31" t="s">
        <v>326</v>
      </c>
      <c r="C75" s="21" t="s">
        <v>302</v>
      </c>
      <c r="D75" s="22" t="s">
        <v>15</v>
      </c>
      <c r="E75" s="54" t="s">
        <v>303</v>
      </c>
      <c r="F75" s="32" t="s">
        <v>26</v>
      </c>
      <c r="G75" s="24" t="s">
        <v>315</v>
      </c>
      <c r="H75" s="21" t="s">
        <v>316</v>
      </c>
      <c r="I75" s="23" t="s">
        <v>522</v>
      </c>
      <c r="J75" s="21" t="s">
        <v>479</v>
      </c>
      <c r="K75" s="21" t="s">
        <v>319</v>
      </c>
      <c r="L75" s="36">
        <v>545698.07999999996</v>
      </c>
      <c r="M75" s="36">
        <f t="shared" si="20"/>
        <v>682122.6</v>
      </c>
      <c r="N75" s="25">
        <v>45170</v>
      </c>
      <c r="O75" s="23" t="s">
        <v>21</v>
      </c>
      <c r="P75" s="68">
        <v>62391.817943460082</v>
      </c>
      <c r="Q75" s="68">
        <v>77989.772429325109</v>
      </c>
      <c r="R75" s="21"/>
      <c r="S75" s="22"/>
      <c r="T75" s="46"/>
      <c r="U75" s="46"/>
    </row>
    <row r="76" spans="1:22" ht="95.25" customHeight="1" x14ac:dyDescent="0.25">
      <c r="A76" s="1" t="s">
        <v>336</v>
      </c>
      <c r="B76" s="31" t="s">
        <v>327</v>
      </c>
      <c r="C76" s="21" t="s">
        <v>302</v>
      </c>
      <c r="D76" s="22" t="s">
        <v>15</v>
      </c>
      <c r="E76" s="54" t="s">
        <v>303</v>
      </c>
      <c r="F76" s="32" t="s">
        <v>26</v>
      </c>
      <c r="G76" s="24" t="s">
        <v>248</v>
      </c>
      <c r="H76" s="21" t="s">
        <v>321</v>
      </c>
      <c r="I76" s="23" t="s">
        <v>522</v>
      </c>
      <c r="J76" s="21" t="s">
        <v>479</v>
      </c>
      <c r="K76" s="21" t="s">
        <v>322</v>
      </c>
      <c r="L76" s="36">
        <v>532869.68000000005</v>
      </c>
      <c r="M76" s="36">
        <f t="shared" si="20"/>
        <v>666087.10000000009</v>
      </c>
      <c r="N76" s="25">
        <v>45148</v>
      </c>
      <c r="O76" s="23" t="s">
        <v>21</v>
      </c>
      <c r="P76" s="68">
        <v>26644.221076381975</v>
      </c>
      <c r="Q76" s="68">
        <v>33305.276345477469</v>
      </c>
      <c r="R76" s="21"/>
      <c r="S76" s="22"/>
    </row>
    <row r="77" spans="1:22" ht="66.75" customHeight="1" x14ac:dyDescent="0.25">
      <c r="A77" s="1" t="s">
        <v>342</v>
      </c>
      <c r="B77" s="2" t="s">
        <v>329</v>
      </c>
      <c r="C77" s="1" t="s">
        <v>330</v>
      </c>
      <c r="D77" s="4" t="s">
        <v>331</v>
      </c>
      <c r="E77" s="4"/>
      <c r="F77" s="13" t="s">
        <v>50</v>
      </c>
      <c r="G77" s="3" t="s">
        <v>332</v>
      </c>
      <c r="H77" s="1" t="s">
        <v>333</v>
      </c>
      <c r="I77" s="11" t="s">
        <v>523</v>
      </c>
      <c r="J77" s="6" t="s">
        <v>480</v>
      </c>
      <c r="K77" s="1" t="s">
        <v>334</v>
      </c>
      <c r="L77" s="35">
        <v>57500</v>
      </c>
      <c r="M77" s="35">
        <f t="shared" si="20"/>
        <v>71875</v>
      </c>
      <c r="N77" s="4" t="s">
        <v>795</v>
      </c>
      <c r="O77" s="11" t="s">
        <v>21</v>
      </c>
      <c r="P77" s="35">
        <v>57500</v>
      </c>
      <c r="Q77" s="35">
        <v>71875</v>
      </c>
      <c r="R77" s="1"/>
      <c r="S77" s="2"/>
    </row>
    <row r="78" spans="1:22" ht="116.25" customHeight="1" x14ac:dyDescent="0.25">
      <c r="A78" s="1" t="s">
        <v>383</v>
      </c>
      <c r="B78" s="22" t="s">
        <v>341</v>
      </c>
      <c r="C78" s="22"/>
      <c r="D78" s="25" t="s">
        <v>340</v>
      </c>
      <c r="E78" s="25"/>
      <c r="F78" s="32" t="s">
        <v>26</v>
      </c>
      <c r="G78" s="24" t="s">
        <v>339</v>
      </c>
      <c r="H78" s="21" t="s">
        <v>338</v>
      </c>
      <c r="I78" s="23" t="s">
        <v>524</v>
      </c>
      <c r="J78" s="21" t="s">
        <v>474</v>
      </c>
      <c r="K78" s="21" t="s">
        <v>337</v>
      </c>
      <c r="L78" s="36">
        <v>106962</v>
      </c>
      <c r="M78" s="36">
        <f t="shared" si="20"/>
        <v>133702.5</v>
      </c>
      <c r="N78" s="25" t="s">
        <v>866</v>
      </c>
      <c r="O78" s="23" t="s">
        <v>21</v>
      </c>
      <c r="P78" s="36">
        <v>203725</v>
      </c>
      <c r="Q78" s="36">
        <f>P78*1.25</f>
        <v>254656.25</v>
      </c>
      <c r="R78" s="21" t="s">
        <v>890</v>
      </c>
      <c r="S78" s="22"/>
    </row>
    <row r="79" spans="1:22" ht="87" customHeight="1" x14ac:dyDescent="0.25">
      <c r="A79" s="1" t="s">
        <v>384</v>
      </c>
      <c r="B79" s="22" t="s">
        <v>343</v>
      </c>
      <c r="C79" s="22" t="s">
        <v>344</v>
      </c>
      <c r="D79" s="33">
        <v>33793000</v>
      </c>
      <c r="E79" s="23" t="s">
        <v>347</v>
      </c>
      <c r="F79" s="32" t="s">
        <v>26</v>
      </c>
      <c r="G79" s="24" t="s">
        <v>135</v>
      </c>
      <c r="H79" s="21" t="s">
        <v>345</v>
      </c>
      <c r="I79" s="23" t="s">
        <v>524</v>
      </c>
      <c r="J79" s="21" t="s">
        <v>479</v>
      </c>
      <c r="K79" s="21" t="s">
        <v>346</v>
      </c>
      <c r="L79" s="36">
        <v>390390</v>
      </c>
      <c r="M79" s="36">
        <f t="shared" si="20"/>
        <v>487987.5</v>
      </c>
      <c r="N79" s="25" t="s">
        <v>863</v>
      </c>
      <c r="O79" s="23" t="s">
        <v>21</v>
      </c>
      <c r="P79" s="36">
        <v>38875.019999999997</v>
      </c>
      <c r="Q79" s="68">
        <v>48593.774999999994</v>
      </c>
      <c r="R79" s="21"/>
      <c r="S79" s="22"/>
    </row>
    <row r="80" spans="1:22" ht="86.25" customHeight="1" x14ac:dyDescent="0.25">
      <c r="A80" s="1" t="s">
        <v>385</v>
      </c>
      <c r="B80" s="31" t="s">
        <v>348</v>
      </c>
      <c r="C80" s="21" t="s">
        <v>302</v>
      </c>
      <c r="D80" s="22" t="s">
        <v>15</v>
      </c>
      <c r="E80" s="54" t="s">
        <v>303</v>
      </c>
      <c r="F80" s="32" t="s">
        <v>26</v>
      </c>
      <c r="G80" s="24" t="s">
        <v>349</v>
      </c>
      <c r="H80" s="21" t="s">
        <v>306</v>
      </c>
      <c r="I80" s="23" t="s">
        <v>525</v>
      </c>
      <c r="J80" s="21" t="s">
        <v>479</v>
      </c>
      <c r="K80" s="21" t="s">
        <v>350</v>
      </c>
      <c r="L80" s="36">
        <v>243812</v>
      </c>
      <c r="M80" s="36">
        <f t="shared" ref="M80:M81" si="21">L80*1.25</f>
        <v>304765</v>
      </c>
      <c r="N80" s="25">
        <v>45215</v>
      </c>
      <c r="O80" s="23" t="s">
        <v>21</v>
      </c>
      <c r="P80" s="68">
        <v>26267.309832105646</v>
      </c>
      <c r="Q80" s="68">
        <v>32834.137290132057</v>
      </c>
      <c r="R80" s="21"/>
      <c r="S80" s="22"/>
    </row>
    <row r="81" spans="1:21" ht="89.25" customHeight="1" x14ac:dyDescent="0.25">
      <c r="A81" s="1" t="s">
        <v>386</v>
      </c>
      <c r="B81" s="22" t="s">
        <v>351</v>
      </c>
      <c r="C81" s="22" t="s">
        <v>344</v>
      </c>
      <c r="D81" s="33">
        <v>33793000</v>
      </c>
      <c r="E81" s="23" t="s">
        <v>347</v>
      </c>
      <c r="F81" s="32" t="s">
        <v>26</v>
      </c>
      <c r="G81" s="24" t="s">
        <v>352</v>
      </c>
      <c r="H81" s="21" t="s">
        <v>353</v>
      </c>
      <c r="I81" s="23" t="s">
        <v>526</v>
      </c>
      <c r="J81" s="21" t="s">
        <v>479</v>
      </c>
      <c r="K81" s="21" t="s">
        <v>354</v>
      </c>
      <c r="L81" s="36">
        <v>27008</v>
      </c>
      <c r="M81" s="36">
        <f t="shared" si="21"/>
        <v>33760</v>
      </c>
      <c r="N81" s="25">
        <v>45127</v>
      </c>
      <c r="O81" s="23" t="s">
        <v>21</v>
      </c>
      <c r="P81" s="68">
        <v>1124.2991286747626</v>
      </c>
      <c r="Q81" s="68">
        <v>1405.3739108434534</v>
      </c>
      <c r="R81" s="21"/>
      <c r="S81" s="22"/>
    </row>
    <row r="82" spans="1:21" ht="96" customHeight="1" x14ac:dyDescent="0.25">
      <c r="A82" s="1" t="s">
        <v>387</v>
      </c>
      <c r="B82" s="22" t="s">
        <v>355</v>
      </c>
      <c r="C82" s="22" t="s">
        <v>344</v>
      </c>
      <c r="D82" s="33">
        <v>33793000</v>
      </c>
      <c r="E82" s="23" t="s">
        <v>347</v>
      </c>
      <c r="F82" s="32" t="s">
        <v>26</v>
      </c>
      <c r="G82" s="24" t="s">
        <v>352</v>
      </c>
      <c r="H82" s="21" t="s">
        <v>353</v>
      </c>
      <c r="I82" s="23" t="s">
        <v>526</v>
      </c>
      <c r="J82" s="21" t="s">
        <v>479</v>
      </c>
      <c r="K82" s="21" t="s">
        <v>356</v>
      </c>
      <c r="L82" s="36">
        <v>31476</v>
      </c>
      <c r="M82" s="36">
        <f t="shared" ref="M82" si="22">L82*1.25</f>
        <v>39345</v>
      </c>
      <c r="N82" s="25">
        <v>45127</v>
      </c>
      <c r="O82" s="23" t="s">
        <v>21</v>
      </c>
      <c r="P82" s="68">
        <v>1246.7453693012144</v>
      </c>
      <c r="Q82" s="68">
        <v>1558.4317116265179</v>
      </c>
      <c r="R82" s="21"/>
      <c r="S82" s="22"/>
    </row>
    <row r="83" spans="1:21" ht="55.5" customHeight="1" x14ac:dyDescent="0.25">
      <c r="A83" s="1" t="s">
        <v>388</v>
      </c>
      <c r="B83" s="2" t="s">
        <v>357</v>
      </c>
      <c r="C83" s="2" t="s">
        <v>358</v>
      </c>
      <c r="D83" s="4" t="s">
        <v>359</v>
      </c>
      <c r="E83" s="4"/>
      <c r="F83" s="13" t="s">
        <v>50</v>
      </c>
      <c r="G83" s="3" t="s">
        <v>360</v>
      </c>
      <c r="H83" s="1" t="s">
        <v>361</v>
      </c>
      <c r="I83" s="11" t="s">
        <v>526</v>
      </c>
      <c r="J83" s="6" t="s">
        <v>474</v>
      </c>
      <c r="K83" s="1" t="s">
        <v>362</v>
      </c>
      <c r="L83" s="35">
        <v>144210</v>
      </c>
      <c r="M83" s="35">
        <v>164177.70000000001</v>
      </c>
      <c r="N83" s="4" t="s">
        <v>867</v>
      </c>
      <c r="O83" s="11" t="s">
        <v>21</v>
      </c>
      <c r="P83" s="35">
        <v>117905</v>
      </c>
      <c r="Q83" s="35">
        <f t="shared" ref="Q83:Q90" si="23">P83*1.25</f>
        <v>147381.25</v>
      </c>
      <c r="R83" s="1"/>
      <c r="S83" s="2"/>
    </row>
    <row r="84" spans="1:21" ht="66" customHeight="1" x14ac:dyDescent="0.25">
      <c r="A84" s="1" t="s">
        <v>389</v>
      </c>
      <c r="B84" s="2" t="s">
        <v>1000</v>
      </c>
      <c r="C84" s="2" t="s">
        <v>363</v>
      </c>
      <c r="D84" s="4" t="s">
        <v>364</v>
      </c>
      <c r="E84" s="4"/>
      <c r="F84" s="13" t="s">
        <v>50</v>
      </c>
      <c r="G84" s="3" t="s">
        <v>365</v>
      </c>
      <c r="H84" s="1" t="s">
        <v>366</v>
      </c>
      <c r="I84" s="11" t="s">
        <v>526</v>
      </c>
      <c r="J84" s="6" t="s">
        <v>474</v>
      </c>
      <c r="K84" s="1" t="s">
        <v>367</v>
      </c>
      <c r="L84" s="35">
        <v>76879</v>
      </c>
      <c r="M84" s="35">
        <f>L84*1.25</f>
        <v>96098.75</v>
      </c>
      <c r="N84" s="4" t="s">
        <v>868</v>
      </c>
      <c r="O84" s="11" t="s">
        <v>21</v>
      </c>
      <c r="P84" s="35">
        <v>36842</v>
      </c>
      <c r="Q84" s="35">
        <f t="shared" si="23"/>
        <v>46052.5</v>
      </c>
      <c r="R84" s="1"/>
      <c r="S84" s="2"/>
      <c r="T84" s="46"/>
      <c r="U84" s="46"/>
    </row>
    <row r="85" spans="1:21" ht="54" customHeight="1" x14ac:dyDescent="0.25">
      <c r="A85" s="1" t="s">
        <v>390</v>
      </c>
      <c r="B85" s="2" t="s">
        <v>1001</v>
      </c>
      <c r="C85" s="2" t="s">
        <v>363</v>
      </c>
      <c r="D85" s="4" t="s">
        <v>364</v>
      </c>
      <c r="E85" s="4"/>
      <c r="F85" s="13" t="s">
        <v>50</v>
      </c>
      <c r="G85" s="3" t="s">
        <v>368</v>
      </c>
      <c r="H85" s="1" t="s">
        <v>369</v>
      </c>
      <c r="I85" s="11" t="s">
        <v>526</v>
      </c>
      <c r="J85" s="6" t="s">
        <v>474</v>
      </c>
      <c r="K85" s="1" t="s">
        <v>370</v>
      </c>
      <c r="L85" s="35">
        <v>94422</v>
      </c>
      <c r="M85" s="35">
        <f>L85*1.25</f>
        <v>118027.5</v>
      </c>
      <c r="N85" s="4" t="s">
        <v>737</v>
      </c>
      <c r="O85" s="11" t="s">
        <v>21</v>
      </c>
      <c r="P85" s="35">
        <v>17448</v>
      </c>
      <c r="Q85" s="35">
        <f t="shared" si="23"/>
        <v>21810</v>
      </c>
      <c r="R85" s="1"/>
      <c r="S85" s="67"/>
    </row>
    <row r="86" spans="1:21" ht="96" customHeight="1" x14ac:dyDescent="0.25">
      <c r="A86" s="1" t="s">
        <v>391</v>
      </c>
      <c r="B86" s="22" t="s">
        <v>371</v>
      </c>
      <c r="C86" s="22"/>
      <c r="D86" s="25" t="s">
        <v>340</v>
      </c>
      <c r="E86" s="25"/>
      <c r="F86" s="32" t="s">
        <v>26</v>
      </c>
      <c r="G86" s="24" t="s">
        <v>135</v>
      </c>
      <c r="H86" s="21" t="s">
        <v>345</v>
      </c>
      <c r="I86" s="23" t="s">
        <v>526</v>
      </c>
      <c r="J86" s="21" t="s">
        <v>474</v>
      </c>
      <c r="K86" s="21" t="s">
        <v>372</v>
      </c>
      <c r="L86" s="36">
        <v>82140</v>
      </c>
      <c r="M86" s="36">
        <f t="shared" ref="M86:M87" si="24">L86*1.25</f>
        <v>102675</v>
      </c>
      <c r="N86" s="25" t="s">
        <v>866</v>
      </c>
      <c r="O86" s="23" t="s">
        <v>21</v>
      </c>
      <c r="P86" s="36">
        <v>72120.94</v>
      </c>
      <c r="Q86" s="36">
        <f t="shared" si="23"/>
        <v>90151.175000000003</v>
      </c>
      <c r="R86" s="21"/>
      <c r="S86" s="22"/>
    </row>
    <row r="87" spans="1:21" ht="91.5" customHeight="1" x14ac:dyDescent="0.25">
      <c r="A87" s="1" t="s">
        <v>392</v>
      </c>
      <c r="B87" s="22" t="s">
        <v>373</v>
      </c>
      <c r="C87" s="22"/>
      <c r="D87" s="25" t="s">
        <v>340</v>
      </c>
      <c r="E87" s="25"/>
      <c r="F87" s="32" t="s">
        <v>26</v>
      </c>
      <c r="G87" s="24" t="s">
        <v>135</v>
      </c>
      <c r="H87" s="21" t="s">
        <v>345</v>
      </c>
      <c r="I87" s="23" t="s">
        <v>526</v>
      </c>
      <c r="J87" s="21" t="s">
        <v>474</v>
      </c>
      <c r="K87" s="21" t="s">
        <v>374</v>
      </c>
      <c r="L87" s="36">
        <v>54245</v>
      </c>
      <c r="M87" s="36">
        <f t="shared" si="24"/>
        <v>67806.25</v>
      </c>
      <c r="N87" s="25" t="s">
        <v>870</v>
      </c>
      <c r="O87" s="23" t="s">
        <v>21</v>
      </c>
      <c r="P87" s="36">
        <v>25020</v>
      </c>
      <c r="Q87" s="36">
        <f t="shared" si="23"/>
        <v>31275</v>
      </c>
      <c r="R87" s="21"/>
      <c r="S87" s="22"/>
    </row>
    <row r="88" spans="1:21" ht="149.25" customHeight="1" x14ac:dyDescent="0.25">
      <c r="A88" s="1" t="s">
        <v>393</v>
      </c>
      <c r="B88" s="22" t="s">
        <v>375</v>
      </c>
      <c r="C88" s="22"/>
      <c r="D88" s="25" t="s">
        <v>340</v>
      </c>
      <c r="E88" s="25"/>
      <c r="F88" s="32" t="s">
        <v>26</v>
      </c>
      <c r="G88" s="24" t="s">
        <v>135</v>
      </c>
      <c r="H88" s="21" t="s">
        <v>345</v>
      </c>
      <c r="I88" s="23" t="s">
        <v>526</v>
      </c>
      <c r="J88" s="21" t="s">
        <v>474</v>
      </c>
      <c r="K88" s="21" t="s">
        <v>871</v>
      </c>
      <c r="L88" s="36">
        <v>17033</v>
      </c>
      <c r="M88" s="36">
        <f t="shared" ref="M88:M92" si="25">L88*1.25</f>
        <v>21291.25</v>
      </c>
      <c r="N88" s="25" t="s">
        <v>872</v>
      </c>
      <c r="O88" s="23" t="s">
        <v>21</v>
      </c>
      <c r="P88" s="36">
        <v>23236</v>
      </c>
      <c r="Q88" s="36">
        <f t="shared" si="23"/>
        <v>29045</v>
      </c>
      <c r="R88" s="21" t="s">
        <v>889</v>
      </c>
      <c r="S88" s="22"/>
    </row>
    <row r="89" spans="1:21" ht="71.25" customHeight="1" x14ac:dyDescent="0.25">
      <c r="A89" s="1" t="s">
        <v>400</v>
      </c>
      <c r="B89" s="5" t="s">
        <v>394</v>
      </c>
      <c r="C89" s="2" t="s">
        <v>395</v>
      </c>
      <c r="D89" s="4" t="s">
        <v>15</v>
      </c>
      <c r="E89" s="4"/>
      <c r="F89" s="13" t="s">
        <v>50</v>
      </c>
      <c r="G89" s="3" t="s">
        <v>68</v>
      </c>
      <c r="H89" s="1" t="s">
        <v>397</v>
      </c>
      <c r="I89" s="11" t="s">
        <v>527</v>
      </c>
      <c r="J89" s="6" t="s">
        <v>474</v>
      </c>
      <c r="K89" s="1" t="s">
        <v>398</v>
      </c>
      <c r="L89" s="35">
        <v>164350</v>
      </c>
      <c r="M89" s="35">
        <f t="shared" si="25"/>
        <v>205437.5</v>
      </c>
      <c r="N89" s="4" t="s">
        <v>859</v>
      </c>
      <c r="O89" s="11" t="s">
        <v>21</v>
      </c>
      <c r="P89" s="35">
        <v>120835</v>
      </c>
      <c r="Q89" s="35">
        <f t="shared" si="23"/>
        <v>151043.75</v>
      </c>
      <c r="R89" s="1"/>
      <c r="S89" s="2"/>
    </row>
    <row r="90" spans="1:21" ht="62.25" customHeight="1" x14ac:dyDescent="0.25">
      <c r="A90" s="1" t="s">
        <v>407</v>
      </c>
      <c r="B90" s="5" t="s">
        <v>396</v>
      </c>
      <c r="C90" s="2" t="s">
        <v>395</v>
      </c>
      <c r="D90" s="4" t="s">
        <v>15</v>
      </c>
      <c r="E90" s="4"/>
      <c r="F90" s="13" t="s">
        <v>50</v>
      </c>
      <c r="G90" s="3" t="s">
        <v>68</v>
      </c>
      <c r="H90" s="1" t="s">
        <v>397</v>
      </c>
      <c r="I90" s="11" t="s">
        <v>527</v>
      </c>
      <c r="J90" s="6" t="s">
        <v>474</v>
      </c>
      <c r="K90" s="1" t="s">
        <v>399</v>
      </c>
      <c r="L90" s="35">
        <v>35525</v>
      </c>
      <c r="M90" s="35">
        <f t="shared" si="25"/>
        <v>44406.25</v>
      </c>
      <c r="N90" s="4" t="s">
        <v>873</v>
      </c>
      <c r="O90" s="11" t="s">
        <v>21</v>
      </c>
      <c r="P90" s="35">
        <v>22490.6</v>
      </c>
      <c r="Q90" s="35">
        <f t="shared" si="23"/>
        <v>28113.25</v>
      </c>
      <c r="R90" s="1"/>
      <c r="S90" s="2"/>
    </row>
    <row r="91" spans="1:21" ht="75.75" customHeight="1" x14ac:dyDescent="0.25">
      <c r="A91" s="1" t="s">
        <v>414</v>
      </c>
      <c r="B91" s="5" t="s">
        <v>401</v>
      </c>
      <c r="C91" s="2" t="s">
        <v>402</v>
      </c>
      <c r="D91" s="62" t="s">
        <v>403</v>
      </c>
      <c r="E91" s="4"/>
      <c r="F91" s="13" t="s">
        <v>50</v>
      </c>
      <c r="G91" s="3" t="s">
        <v>404</v>
      </c>
      <c r="H91" s="1" t="s">
        <v>405</v>
      </c>
      <c r="I91" s="11" t="s">
        <v>527</v>
      </c>
      <c r="J91" s="6" t="s">
        <v>479</v>
      </c>
      <c r="K91" s="1" t="s">
        <v>406</v>
      </c>
      <c r="L91" s="35">
        <v>124210</v>
      </c>
      <c r="M91" s="35">
        <f t="shared" si="25"/>
        <v>155262.5</v>
      </c>
      <c r="N91" s="4" t="s">
        <v>942</v>
      </c>
      <c r="O91" s="11" t="s">
        <v>21</v>
      </c>
      <c r="P91" s="69">
        <v>21117.887368770324</v>
      </c>
      <c r="Q91" s="69">
        <v>26397.359210962903</v>
      </c>
      <c r="R91" s="1" t="s">
        <v>944</v>
      </c>
      <c r="S91" s="73"/>
      <c r="T91" s="66"/>
    </row>
    <row r="92" spans="1:21" ht="102" customHeight="1" x14ac:dyDescent="0.25">
      <c r="A92" s="1" t="s">
        <v>685</v>
      </c>
      <c r="B92" s="5" t="s">
        <v>408</v>
      </c>
      <c r="C92" s="2" t="s">
        <v>409</v>
      </c>
      <c r="D92" s="4" t="s">
        <v>410</v>
      </c>
      <c r="E92" s="4"/>
      <c r="F92" s="13" t="s">
        <v>50</v>
      </c>
      <c r="G92" s="3" t="s">
        <v>411</v>
      </c>
      <c r="H92" s="1" t="s">
        <v>412</v>
      </c>
      <c r="I92" s="11" t="s">
        <v>527</v>
      </c>
      <c r="J92" s="6" t="s">
        <v>474</v>
      </c>
      <c r="K92" s="1" t="s">
        <v>413</v>
      </c>
      <c r="L92" s="35">
        <v>182471</v>
      </c>
      <c r="M92" s="35">
        <f t="shared" si="25"/>
        <v>228088.75</v>
      </c>
      <c r="N92" s="4">
        <v>44769</v>
      </c>
      <c r="O92" s="11" t="s">
        <v>21</v>
      </c>
      <c r="P92" s="35">
        <v>201818.15</v>
      </c>
      <c r="Q92" s="35">
        <f>P92*1.25</f>
        <v>252272.6875</v>
      </c>
      <c r="R92" s="11" t="s">
        <v>895</v>
      </c>
      <c r="S92" s="2"/>
    </row>
    <row r="93" spans="1:21" ht="378.75" customHeight="1" x14ac:dyDescent="0.25">
      <c r="A93" s="1" t="s">
        <v>686</v>
      </c>
      <c r="B93" s="5" t="s">
        <v>415</v>
      </c>
      <c r="C93" s="2" t="s">
        <v>416</v>
      </c>
      <c r="D93" s="4" t="s">
        <v>419</v>
      </c>
      <c r="E93" s="11" t="s">
        <v>418</v>
      </c>
      <c r="F93" s="13" t="s">
        <v>34</v>
      </c>
      <c r="G93" s="3" t="s">
        <v>420</v>
      </c>
      <c r="H93" s="1" t="s">
        <v>421</v>
      </c>
      <c r="I93" s="11" t="s">
        <v>527</v>
      </c>
      <c r="J93" s="6" t="s">
        <v>474</v>
      </c>
      <c r="K93" s="1" t="s">
        <v>417</v>
      </c>
      <c r="L93" s="35">
        <v>250000</v>
      </c>
      <c r="M93" s="35">
        <v>250000</v>
      </c>
      <c r="N93" s="4" t="s">
        <v>881</v>
      </c>
      <c r="O93" s="11" t="s">
        <v>21</v>
      </c>
      <c r="P93" s="35">
        <v>287600</v>
      </c>
      <c r="Q93" s="35">
        <v>287600</v>
      </c>
      <c r="R93" s="1" t="s">
        <v>893</v>
      </c>
      <c r="S93" s="2"/>
      <c r="T93" s="46"/>
      <c r="U93" s="46"/>
    </row>
    <row r="94" spans="1:21" ht="83.25" customHeight="1" x14ac:dyDescent="0.25">
      <c r="A94" s="1" t="s">
        <v>687</v>
      </c>
      <c r="B94" s="28" t="s">
        <v>422</v>
      </c>
      <c r="C94" s="22" t="s">
        <v>344</v>
      </c>
      <c r="D94" s="33">
        <v>33793000</v>
      </c>
      <c r="E94" s="23" t="s">
        <v>347</v>
      </c>
      <c r="F94" s="32" t="s">
        <v>26</v>
      </c>
      <c r="G94" s="24" t="s">
        <v>352</v>
      </c>
      <c r="H94" s="21" t="s">
        <v>353</v>
      </c>
      <c r="I94" s="23" t="s">
        <v>528</v>
      </c>
      <c r="J94" s="21" t="s">
        <v>474</v>
      </c>
      <c r="K94" s="21" t="s">
        <v>423</v>
      </c>
      <c r="L94" s="36">
        <v>13504</v>
      </c>
      <c r="M94" s="36">
        <f t="shared" ref="M94:M97" si="26">L94*1.25</f>
        <v>16880</v>
      </c>
      <c r="N94" s="25" t="s">
        <v>874</v>
      </c>
      <c r="O94" s="23" t="s">
        <v>21</v>
      </c>
      <c r="P94" s="36">
        <v>5623.54</v>
      </c>
      <c r="Q94" s="36">
        <f>P94*1.25</f>
        <v>7029.4250000000002</v>
      </c>
      <c r="R94" s="21"/>
      <c r="S94" s="22"/>
    </row>
    <row r="95" spans="1:21" ht="89.25" customHeight="1" x14ac:dyDescent="0.25">
      <c r="A95" s="1" t="s">
        <v>436</v>
      </c>
      <c r="B95" s="28" t="s">
        <v>425</v>
      </c>
      <c r="C95" s="22" t="s">
        <v>344</v>
      </c>
      <c r="D95" s="33">
        <v>33793000</v>
      </c>
      <c r="E95" s="23" t="s">
        <v>347</v>
      </c>
      <c r="F95" s="32" t="s">
        <v>26</v>
      </c>
      <c r="G95" s="24" t="s">
        <v>352</v>
      </c>
      <c r="H95" s="21" t="s">
        <v>353</v>
      </c>
      <c r="I95" s="23" t="s">
        <v>528</v>
      </c>
      <c r="J95" s="21" t="s">
        <v>474</v>
      </c>
      <c r="K95" s="21" t="s">
        <v>424</v>
      </c>
      <c r="L95" s="36">
        <v>15738</v>
      </c>
      <c r="M95" s="36">
        <f t="shared" si="26"/>
        <v>19672.5</v>
      </c>
      <c r="N95" s="25" t="s">
        <v>875</v>
      </c>
      <c r="O95" s="23" t="s">
        <v>21</v>
      </c>
      <c r="P95" s="36">
        <v>5767.69</v>
      </c>
      <c r="Q95" s="36">
        <f>P95*1.25</f>
        <v>7209.6124999999993</v>
      </c>
      <c r="R95" s="21"/>
      <c r="S95" s="22"/>
    </row>
    <row r="96" spans="1:21" ht="84.75" customHeight="1" x14ac:dyDescent="0.25">
      <c r="A96" s="1" t="s">
        <v>437</v>
      </c>
      <c r="B96" s="28" t="s">
        <v>427</v>
      </c>
      <c r="C96" s="22" t="s">
        <v>426</v>
      </c>
      <c r="D96" s="33">
        <v>33793000</v>
      </c>
      <c r="E96" s="23" t="s">
        <v>347</v>
      </c>
      <c r="F96" s="32" t="s">
        <v>26</v>
      </c>
      <c r="G96" s="24" t="s">
        <v>135</v>
      </c>
      <c r="H96" s="21" t="s">
        <v>345</v>
      </c>
      <c r="I96" s="23" t="s">
        <v>528</v>
      </c>
      <c r="J96" s="21" t="s">
        <v>474</v>
      </c>
      <c r="K96" s="21" t="s">
        <v>428</v>
      </c>
      <c r="L96" s="36">
        <v>195195</v>
      </c>
      <c r="M96" s="36">
        <f t="shared" si="26"/>
        <v>243993.75</v>
      </c>
      <c r="N96" s="25" t="s">
        <v>863</v>
      </c>
      <c r="O96" s="23" t="s">
        <v>21</v>
      </c>
      <c r="P96" s="36">
        <v>38875.019999999997</v>
      </c>
      <c r="Q96" s="36">
        <f>P96*1.25</f>
        <v>48593.774999999994</v>
      </c>
      <c r="R96" s="21"/>
      <c r="S96" s="22"/>
    </row>
    <row r="97" spans="1:21" ht="90.75" customHeight="1" x14ac:dyDescent="0.25">
      <c r="A97" s="1" t="s">
        <v>438</v>
      </c>
      <c r="B97" s="31" t="s">
        <v>894</v>
      </c>
      <c r="C97" s="21" t="s">
        <v>302</v>
      </c>
      <c r="D97" s="22" t="s">
        <v>15</v>
      </c>
      <c r="E97" s="54" t="s">
        <v>303</v>
      </c>
      <c r="F97" s="32" t="s">
        <v>26</v>
      </c>
      <c r="G97" s="24" t="s">
        <v>349</v>
      </c>
      <c r="H97" s="21" t="s">
        <v>306</v>
      </c>
      <c r="I97" s="23" t="s">
        <v>529</v>
      </c>
      <c r="J97" s="21" t="s">
        <v>474</v>
      </c>
      <c r="K97" s="21" t="s">
        <v>435</v>
      </c>
      <c r="L97" s="36">
        <v>121906</v>
      </c>
      <c r="M97" s="36">
        <f t="shared" si="26"/>
        <v>152382.5</v>
      </c>
      <c r="N97" s="25" t="s">
        <v>866</v>
      </c>
      <c r="O97" s="23" t="s">
        <v>21</v>
      </c>
      <c r="P97" s="36">
        <v>88773</v>
      </c>
      <c r="Q97" s="36">
        <f>P97*1.25</f>
        <v>110966.25</v>
      </c>
      <c r="R97" s="21"/>
      <c r="S97" s="22"/>
    </row>
    <row r="98" spans="1:21" ht="81" customHeight="1" x14ac:dyDescent="0.25">
      <c r="A98" s="1" t="s">
        <v>536</v>
      </c>
      <c r="B98" s="5" t="s">
        <v>430</v>
      </c>
      <c r="C98" s="2" t="s">
        <v>431</v>
      </c>
      <c r="D98" s="4" t="s">
        <v>432</v>
      </c>
      <c r="E98" s="4"/>
      <c r="F98" s="13" t="s">
        <v>50</v>
      </c>
      <c r="G98" s="3" t="s">
        <v>176</v>
      </c>
      <c r="H98" s="1" t="s">
        <v>433</v>
      </c>
      <c r="I98" s="11" t="s">
        <v>530</v>
      </c>
      <c r="J98" s="6" t="s">
        <v>535</v>
      </c>
      <c r="K98" s="1" t="s">
        <v>434</v>
      </c>
      <c r="L98" s="35">
        <v>66906.91</v>
      </c>
      <c r="M98" s="35">
        <f t="shared" ref="M98:M99" si="27">L98*1.25</f>
        <v>83633.637500000012</v>
      </c>
      <c r="N98" s="4" t="s">
        <v>876</v>
      </c>
      <c r="O98" s="11" t="s">
        <v>102</v>
      </c>
      <c r="P98" s="35">
        <v>66906.899999999994</v>
      </c>
      <c r="Q98" s="35">
        <f>P98*1.25</f>
        <v>83633.625</v>
      </c>
      <c r="R98" s="1"/>
      <c r="S98" s="2"/>
    </row>
    <row r="99" spans="1:21" ht="171" customHeight="1" x14ac:dyDescent="0.25">
      <c r="A99" s="1" t="s">
        <v>537</v>
      </c>
      <c r="B99" s="5" t="s">
        <v>439</v>
      </c>
      <c r="C99" s="2" t="s">
        <v>440</v>
      </c>
      <c r="D99" s="4" t="s">
        <v>441</v>
      </c>
      <c r="E99" s="11" t="s">
        <v>447</v>
      </c>
      <c r="F99" s="13" t="s">
        <v>442</v>
      </c>
      <c r="G99" s="3" t="s">
        <v>443</v>
      </c>
      <c r="H99" s="1" t="s">
        <v>444</v>
      </c>
      <c r="I99" s="11" t="s">
        <v>530</v>
      </c>
      <c r="J99" s="6" t="s">
        <v>474</v>
      </c>
      <c r="K99" s="1" t="s">
        <v>445</v>
      </c>
      <c r="L99" s="35">
        <v>426600</v>
      </c>
      <c r="M99" s="35">
        <f t="shared" si="27"/>
        <v>533250</v>
      </c>
      <c r="N99" s="4" t="s">
        <v>913</v>
      </c>
      <c r="O99" s="11" t="s">
        <v>21</v>
      </c>
      <c r="P99" s="35">
        <f>Q99/1.25</f>
        <v>462420</v>
      </c>
      <c r="Q99" s="35">
        <v>578025</v>
      </c>
      <c r="R99" s="1"/>
      <c r="S99" s="2" t="s">
        <v>930</v>
      </c>
    </row>
    <row r="100" spans="1:21" ht="61.5" customHeight="1" x14ac:dyDescent="0.25">
      <c r="A100" s="1" t="s">
        <v>538</v>
      </c>
      <c r="B100" s="5" t="s">
        <v>1002</v>
      </c>
      <c r="C100" s="2" t="s">
        <v>563</v>
      </c>
      <c r="D100" s="4" t="s">
        <v>99</v>
      </c>
      <c r="E100" s="4" t="s">
        <v>565</v>
      </c>
      <c r="F100" s="13" t="s">
        <v>34</v>
      </c>
      <c r="G100" s="3" t="s">
        <v>568</v>
      </c>
      <c r="H100" s="1" t="s">
        <v>338</v>
      </c>
      <c r="I100" s="11" t="s">
        <v>530</v>
      </c>
      <c r="J100" s="1" t="s">
        <v>474</v>
      </c>
      <c r="K100" s="1" t="s">
        <v>569</v>
      </c>
      <c r="L100" s="35">
        <v>123375</v>
      </c>
      <c r="M100" s="35">
        <f>L100*1.25</f>
        <v>154218.75</v>
      </c>
      <c r="N100" s="4" t="s">
        <v>877</v>
      </c>
      <c r="O100" s="11" t="s">
        <v>21</v>
      </c>
      <c r="P100" s="35">
        <v>21452</v>
      </c>
      <c r="Q100" s="35">
        <f>P100*1.25</f>
        <v>26815</v>
      </c>
      <c r="R100" s="1"/>
      <c r="S100" s="2"/>
    </row>
    <row r="101" spans="1:21" ht="61.5" customHeight="1" x14ac:dyDescent="0.25">
      <c r="A101" s="1" t="s">
        <v>539</v>
      </c>
      <c r="B101" s="5" t="s">
        <v>897</v>
      </c>
      <c r="C101" s="2"/>
      <c r="D101" s="4" t="s">
        <v>845</v>
      </c>
      <c r="E101" s="4"/>
      <c r="F101" s="13" t="s">
        <v>50</v>
      </c>
      <c r="G101" s="3" t="s">
        <v>822</v>
      </c>
      <c r="H101" s="1" t="s">
        <v>833</v>
      </c>
      <c r="I101" s="11" t="s">
        <v>821</v>
      </c>
      <c r="J101" s="1" t="s">
        <v>837</v>
      </c>
      <c r="K101" s="1" t="s">
        <v>838</v>
      </c>
      <c r="L101" s="35">
        <v>26500</v>
      </c>
      <c r="M101" s="35">
        <f>L101*1.25</f>
        <v>33125</v>
      </c>
      <c r="N101" s="4" t="s">
        <v>896</v>
      </c>
      <c r="O101" s="11" t="s">
        <v>21</v>
      </c>
      <c r="P101" s="35">
        <v>26500</v>
      </c>
      <c r="Q101" s="35">
        <v>33125</v>
      </c>
      <c r="R101" s="1"/>
      <c r="S101" s="2"/>
    </row>
    <row r="102" spans="1:21" ht="99.75" customHeight="1" x14ac:dyDescent="0.25">
      <c r="A102" s="1" t="s">
        <v>540</v>
      </c>
      <c r="B102" s="5" t="s">
        <v>1003</v>
      </c>
      <c r="C102" s="2" t="s">
        <v>448</v>
      </c>
      <c r="D102" s="4" t="s">
        <v>15</v>
      </c>
      <c r="E102" s="4"/>
      <c r="F102" s="13" t="s">
        <v>50</v>
      </c>
      <c r="G102" s="3" t="s">
        <v>449</v>
      </c>
      <c r="H102" s="1" t="s">
        <v>450</v>
      </c>
      <c r="I102" s="11" t="s">
        <v>531</v>
      </c>
      <c r="J102" s="1" t="s">
        <v>474</v>
      </c>
      <c r="K102" s="1" t="s">
        <v>451</v>
      </c>
      <c r="L102" s="35">
        <v>21400</v>
      </c>
      <c r="M102" s="35">
        <f t="shared" ref="M102:M121" si="28">L102*1.25</f>
        <v>26750</v>
      </c>
      <c r="N102" s="4" t="s">
        <v>873</v>
      </c>
      <c r="O102" s="11" t="s">
        <v>21</v>
      </c>
      <c r="P102" s="35">
        <v>10700</v>
      </c>
      <c r="Q102" s="35">
        <f>P102*1.25</f>
        <v>13375</v>
      </c>
      <c r="R102" s="1"/>
      <c r="S102" s="2"/>
    </row>
    <row r="103" spans="1:21" ht="99.75" customHeight="1" x14ac:dyDescent="0.25">
      <c r="A103" s="1" t="s">
        <v>541</v>
      </c>
      <c r="B103" s="5" t="s">
        <v>1004</v>
      </c>
      <c r="C103" s="2" t="s">
        <v>563</v>
      </c>
      <c r="D103" s="4" t="s">
        <v>99</v>
      </c>
      <c r="E103" s="4" t="s">
        <v>565</v>
      </c>
      <c r="F103" s="13" t="s">
        <v>34</v>
      </c>
      <c r="G103" s="3" t="s">
        <v>575</v>
      </c>
      <c r="H103" s="1" t="s">
        <v>576</v>
      </c>
      <c r="I103" s="11" t="s">
        <v>572</v>
      </c>
      <c r="J103" s="1" t="s">
        <v>474</v>
      </c>
      <c r="K103" s="1" t="s">
        <v>577</v>
      </c>
      <c r="L103" s="35">
        <v>14079</v>
      </c>
      <c r="M103" s="35">
        <f>L103*1.25</f>
        <v>17598.75</v>
      </c>
      <c r="N103" s="4" t="s">
        <v>907</v>
      </c>
      <c r="O103" s="11" t="s">
        <v>21</v>
      </c>
      <c r="P103" s="35">
        <v>2000</v>
      </c>
      <c r="Q103" s="35">
        <f>P103*1.25</f>
        <v>2500</v>
      </c>
      <c r="R103" s="1"/>
      <c r="S103" s="2"/>
      <c r="T103" s="46"/>
      <c r="U103" s="46"/>
    </row>
    <row r="104" spans="1:21" ht="99.75" customHeight="1" x14ac:dyDescent="0.25">
      <c r="A104" s="1" t="s">
        <v>542</v>
      </c>
      <c r="B104" s="5" t="s">
        <v>1005</v>
      </c>
      <c r="C104" s="2" t="s">
        <v>563</v>
      </c>
      <c r="D104" s="4" t="s">
        <v>99</v>
      </c>
      <c r="E104" s="4" t="s">
        <v>565</v>
      </c>
      <c r="F104" s="13" t="s">
        <v>34</v>
      </c>
      <c r="G104" s="3" t="s">
        <v>570</v>
      </c>
      <c r="H104" s="1" t="s">
        <v>571</v>
      </c>
      <c r="I104" s="11" t="s">
        <v>572</v>
      </c>
      <c r="J104" s="1" t="s">
        <v>474</v>
      </c>
      <c r="K104" s="1" t="s">
        <v>573</v>
      </c>
      <c r="L104" s="35">
        <v>297229</v>
      </c>
      <c r="M104" s="35">
        <f>L104*1.25</f>
        <v>371536.25</v>
      </c>
      <c r="N104" s="4" t="s">
        <v>906</v>
      </c>
      <c r="O104" s="11" t="s">
        <v>21</v>
      </c>
      <c r="P104" s="35">
        <v>76444</v>
      </c>
      <c r="Q104" s="35">
        <f>P104*1.25</f>
        <v>95555</v>
      </c>
      <c r="R104" s="1"/>
      <c r="S104" s="2"/>
    </row>
    <row r="105" spans="1:21" ht="99.75" customHeight="1" x14ac:dyDescent="0.25">
      <c r="A105" s="1" t="s">
        <v>543</v>
      </c>
      <c r="B105" s="5" t="s">
        <v>1006</v>
      </c>
      <c r="C105" s="2" t="s">
        <v>563</v>
      </c>
      <c r="D105" s="4" t="s">
        <v>99</v>
      </c>
      <c r="E105" s="4" t="s">
        <v>565</v>
      </c>
      <c r="F105" s="13" t="s">
        <v>34</v>
      </c>
      <c r="G105" s="3" t="s">
        <v>580</v>
      </c>
      <c r="H105" s="1" t="s">
        <v>579</v>
      </c>
      <c r="I105" s="11" t="s">
        <v>572</v>
      </c>
      <c r="J105" s="1" t="s">
        <v>474</v>
      </c>
      <c r="K105" s="1" t="s">
        <v>578</v>
      </c>
      <c r="L105" s="35">
        <v>30159.75</v>
      </c>
      <c r="M105" s="35">
        <f>L105*1.25</f>
        <v>37699.6875</v>
      </c>
      <c r="N105" s="4" t="s">
        <v>904</v>
      </c>
      <c r="O105" s="11" t="s">
        <v>21</v>
      </c>
      <c r="P105" s="35">
        <v>6373.74</v>
      </c>
      <c r="Q105" s="35">
        <f>P105*1.25</f>
        <v>7967.1749999999993</v>
      </c>
      <c r="R105" s="1"/>
      <c r="S105" s="2"/>
    </row>
    <row r="106" spans="1:21" ht="99.75" customHeight="1" x14ac:dyDescent="0.25">
      <c r="A106" s="1" t="s">
        <v>544</v>
      </c>
      <c r="B106" s="5" t="s">
        <v>1007</v>
      </c>
      <c r="C106" s="2" t="s">
        <v>563</v>
      </c>
      <c r="D106" s="4" t="s">
        <v>99</v>
      </c>
      <c r="E106" s="4" t="s">
        <v>565</v>
      </c>
      <c r="F106" s="13" t="s">
        <v>34</v>
      </c>
      <c r="G106" s="3" t="s">
        <v>29</v>
      </c>
      <c r="H106" s="1" t="s">
        <v>313</v>
      </c>
      <c r="I106" s="11" t="s">
        <v>572</v>
      </c>
      <c r="J106" s="1" t="s">
        <v>474</v>
      </c>
      <c r="K106" s="1" t="s">
        <v>574</v>
      </c>
      <c r="L106" s="35">
        <v>54536.5</v>
      </c>
      <c r="M106" s="35">
        <f>L106*1.25</f>
        <v>68170.625</v>
      </c>
      <c r="N106" s="4" t="s">
        <v>905</v>
      </c>
      <c r="O106" s="11" t="s">
        <v>21</v>
      </c>
      <c r="P106" s="35">
        <v>15519</v>
      </c>
      <c r="Q106" s="35">
        <f>P106*1.25</f>
        <v>19398.75</v>
      </c>
      <c r="R106" s="1"/>
      <c r="S106" s="2"/>
    </row>
    <row r="107" spans="1:21" ht="72.75" customHeight="1" x14ac:dyDescent="0.25">
      <c r="A107" s="1" t="s">
        <v>545</v>
      </c>
      <c r="B107" s="5" t="s">
        <v>452</v>
      </c>
      <c r="C107" s="2" t="s">
        <v>453</v>
      </c>
      <c r="D107" s="4" t="s">
        <v>459</v>
      </c>
      <c r="E107" s="4"/>
      <c r="F107" s="13" t="s">
        <v>50</v>
      </c>
      <c r="G107" s="3" t="s">
        <v>454</v>
      </c>
      <c r="H107" s="1" t="s">
        <v>455</v>
      </c>
      <c r="I107" s="11" t="s">
        <v>532</v>
      </c>
      <c r="J107" s="1" t="s">
        <v>476</v>
      </c>
      <c r="K107" s="1" t="s">
        <v>456</v>
      </c>
      <c r="L107" s="35">
        <v>54404</v>
      </c>
      <c r="M107" s="35">
        <f t="shared" si="28"/>
        <v>68005</v>
      </c>
      <c r="N107" s="4" t="s">
        <v>816</v>
      </c>
      <c r="O107" s="11" t="s">
        <v>21</v>
      </c>
      <c r="P107" s="35">
        <v>54404</v>
      </c>
      <c r="Q107" s="35">
        <v>68005</v>
      </c>
      <c r="R107" s="1"/>
      <c r="S107" s="2"/>
    </row>
    <row r="108" spans="1:21" ht="53.25" customHeight="1" x14ac:dyDescent="0.25">
      <c r="A108" s="1" t="s">
        <v>546</v>
      </c>
      <c r="B108" s="5" t="s">
        <v>457</v>
      </c>
      <c r="C108" s="2" t="s">
        <v>458</v>
      </c>
      <c r="D108" s="4" t="s">
        <v>460</v>
      </c>
      <c r="E108" s="4"/>
      <c r="F108" s="13" t="s">
        <v>50</v>
      </c>
      <c r="G108" s="3" t="s">
        <v>461</v>
      </c>
      <c r="H108" s="1" t="s">
        <v>462</v>
      </c>
      <c r="I108" s="11" t="s">
        <v>533</v>
      </c>
      <c r="J108" s="1" t="s">
        <v>474</v>
      </c>
      <c r="K108" s="1" t="s">
        <v>463</v>
      </c>
      <c r="L108" s="35">
        <v>49328.84</v>
      </c>
      <c r="M108" s="35">
        <f t="shared" si="28"/>
        <v>61661.049999999996</v>
      </c>
      <c r="N108" s="4"/>
      <c r="O108" s="11" t="s">
        <v>21</v>
      </c>
      <c r="P108" s="35">
        <f>Q108/1.25</f>
        <v>50216.840000000004</v>
      </c>
      <c r="Q108" s="35">
        <v>62771.05</v>
      </c>
      <c r="R108" s="1"/>
      <c r="S108" s="2"/>
    </row>
    <row r="109" spans="1:21" ht="280.5" customHeight="1" x14ac:dyDescent="0.25">
      <c r="A109" s="1" t="s">
        <v>590</v>
      </c>
      <c r="B109" s="5" t="s">
        <v>464</v>
      </c>
      <c r="C109" s="2" t="s">
        <v>465</v>
      </c>
      <c r="D109" s="4" t="s">
        <v>15</v>
      </c>
      <c r="E109" s="4"/>
      <c r="F109" s="13" t="s">
        <v>466</v>
      </c>
      <c r="G109" s="3" t="s">
        <v>42</v>
      </c>
      <c r="H109" s="1" t="s">
        <v>306</v>
      </c>
      <c r="I109" s="11" t="s">
        <v>534</v>
      </c>
      <c r="J109" s="1" t="s">
        <v>474</v>
      </c>
      <c r="K109" s="1" t="s">
        <v>467</v>
      </c>
      <c r="L109" s="35">
        <v>11167853.26</v>
      </c>
      <c r="M109" s="35">
        <f t="shared" si="28"/>
        <v>13959816.574999999</v>
      </c>
      <c r="N109" s="4" t="s">
        <v>914</v>
      </c>
      <c r="O109" s="11" t="s">
        <v>21</v>
      </c>
      <c r="P109" s="35">
        <v>13478245.33</v>
      </c>
      <c r="Q109" s="35">
        <f>P109*1.25</f>
        <v>16847806.662500001</v>
      </c>
      <c r="R109" s="1" t="s">
        <v>931</v>
      </c>
      <c r="S109" s="2"/>
    </row>
    <row r="110" spans="1:21" ht="72.75" customHeight="1" x14ac:dyDescent="0.25">
      <c r="A110" s="1" t="s">
        <v>591</v>
      </c>
      <c r="B110" s="5" t="s">
        <v>557</v>
      </c>
      <c r="C110" s="2" t="s">
        <v>558</v>
      </c>
      <c r="D110" s="4" t="s">
        <v>559</v>
      </c>
      <c r="E110" s="4"/>
      <c r="F110" s="13" t="s">
        <v>50</v>
      </c>
      <c r="G110" s="3" t="s">
        <v>560</v>
      </c>
      <c r="H110" s="1" t="s">
        <v>561</v>
      </c>
      <c r="I110" s="11" t="s">
        <v>534</v>
      </c>
      <c r="J110" s="1" t="s">
        <v>473</v>
      </c>
      <c r="K110" s="1" t="s">
        <v>562</v>
      </c>
      <c r="L110" s="35">
        <v>146400</v>
      </c>
      <c r="M110" s="35">
        <f t="shared" si="28"/>
        <v>183000</v>
      </c>
      <c r="N110" s="4" t="s">
        <v>617</v>
      </c>
      <c r="O110" s="11" t="s">
        <v>21</v>
      </c>
      <c r="P110" s="35">
        <v>146400</v>
      </c>
      <c r="Q110" s="35">
        <v>183000</v>
      </c>
      <c r="R110" s="1"/>
      <c r="S110" s="2"/>
    </row>
    <row r="111" spans="1:21" ht="72.75" customHeight="1" x14ac:dyDescent="0.25">
      <c r="A111" s="1" t="s">
        <v>592</v>
      </c>
      <c r="B111" s="5" t="s">
        <v>1008</v>
      </c>
      <c r="C111" s="2" t="s">
        <v>563</v>
      </c>
      <c r="D111" s="4" t="s">
        <v>99</v>
      </c>
      <c r="E111" s="4" t="s">
        <v>565</v>
      </c>
      <c r="F111" s="13" t="s">
        <v>34</v>
      </c>
      <c r="G111" s="3" t="s">
        <v>68</v>
      </c>
      <c r="H111" s="1" t="s">
        <v>397</v>
      </c>
      <c r="I111" s="11">
        <v>44480</v>
      </c>
      <c r="J111" s="1" t="s">
        <v>474</v>
      </c>
      <c r="K111" s="1" t="s">
        <v>564</v>
      </c>
      <c r="L111" s="35">
        <v>317663</v>
      </c>
      <c r="M111" s="35">
        <f t="shared" si="28"/>
        <v>397078.75</v>
      </c>
      <c r="N111" s="4" t="s">
        <v>919</v>
      </c>
      <c r="O111" s="11" t="s">
        <v>21</v>
      </c>
      <c r="P111" s="35">
        <v>188262.32</v>
      </c>
      <c r="Q111" s="35">
        <f>P111*1.25</f>
        <v>235327.90000000002</v>
      </c>
      <c r="R111" s="1"/>
      <c r="S111" s="2"/>
    </row>
    <row r="112" spans="1:21" ht="72.75" customHeight="1" x14ac:dyDescent="0.25">
      <c r="A112" s="1" t="s">
        <v>593</v>
      </c>
      <c r="B112" s="5" t="s">
        <v>1009</v>
      </c>
      <c r="C112" s="2" t="s">
        <v>563</v>
      </c>
      <c r="D112" s="4" t="s">
        <v>99</v>
      </c>
      <c r="E112" s="4" t="s">
        <v>565</v>
      </c>
      <c r="F112" s="13" t="s">
        <v>34</v>
      </c>
      <c r="G112" s="3" t="s">
        <v>68</v>
      </c>
      <c r="H112" s="1" t="s">
        <v>397</v>
      </c>
      <c r="I112" s="11">
        <v>44480</v>
      </c>
      <c r="J112" s="1" t="s">
        <v>474</v>
      </c>
      <c r="K112" s="1" t="s">
        <v>566</v>
      </c>
      <c r="L112" s="35">
        <v>174790.19</v>
      </c>
      <c r="M112" s="35">
        <f t="shared" si="28"/>
        <v>218487.73749999999</v>
      </c>
      <c r="N112" s="4" t="s">
        <v>920</v>
      </c>
      <c r="O112" s="11" t="s">
        <v>21</v>
      </c>
      <c r="P112" s="35">
        <v>163797.82999999999</v>
      </c>
      <c r="Q112" s="35">
        <f>P112*1.25</f>
        <v>204747.28749999998</v>
      </c>
      <c r="R112" s="1"/>
      <c r="S112" s="2"/>
      <c r="T112" s="46"/>
      <c r="U112" s="46"/>
    </row>
    <row r="113" spans="1:21" ht="72.75" customHeight="1" x14ac:dyDescent="0.25">
      <c r="A113" s="1" t="s">
        <v>594</v>
      </c>
      <c r="B113" s="5" t="s">
        <v>1010</v>
      </c>
      <c r="C113" s="2" t="s">
        <v>563</v>
      </c>
      <c r="D113" s="4" t="s">
        <v>99</v>
      </c>
      <c r="E113" s="4" t="s">
        <v>565</v>
      </c>
      <c r="F113" s="13" t="s">
        <v>34</v>
      </c>
      <c r="G113" s="3" t="s">
        <v>68</v>
      </c>
      <c r="H113" s="1" t="s">
        <v>397</v>
      </c>
      <c r="I113" s="11">
        <v>44480</v>
      </c>
      <c r="J113" s="1" t="s">
        <v>474</v>
      </c>
      <c r="K113" s="1" t="s">
        <v>567</v>
      </c>
      <c r="L113" s="35">
        <v>16467.05</v>
      </c>
      <c r="M113" s="35">
        <f t="shared" si="28"/>
        <v>20583.8125</v>
      </c>
      <c r="N113" s="4" t="s">
        <v>921</v>
      </c>
      <c r="O113" s="11" t="s">
        <v>21</v>
      </c>
      <c r="P113" s="35">
        <v>2318</v>
      </c>
      <c r="Q113" s="35">
        <f>P113*1.25</f>
        <v>2897.5</v>
      </c>
      <c r="R113" s="1"/>
      <c r="S113" s="2"/>
    </row>
    <row r="114" spans="1:21" ht="72.75" customHeight="1" x14ac:dyDescent="0.25">
      <c r="A114" s="1" t="s">
        <v>595</v>
      </c>
      <c r="B114" s="5" t="s">
        <v>1011</v>
      </c>
      <c r="C114" s="2" t="s">
        <v>563</v>
      </c>
      <c r="D114" s="4" t="s">
        <v>99</v>
      </c>
      <c r="E114" s="4" t="s">
        <v>565</v>
      </c>
      <c r="F114" s="13" t="s">
        <v>34</v>
      </c>
      <c r="G114" s="3" t="s">
        <v>581</v>
      </c>
      <c r="H114" s="1" t="s">
        <v>582</v>
      </c>
      <c r="I114" s="11">
        <v>44480</v>
      </c>
      <c r="J114" s="1" t="s">
        <v>474</v>
      </c>
      <c r="K114" s="1" t="s">
        <v>583</v>
      </c>
      <c r="L114" s="35">
        <v>18800</v>
      </c>
      <c r="M114" s="35">
        <f t="shared" si="28"/>
        <v>23500</v>
      </c>
      <c r="N114" s="4" t="s">
        <v>898</v>
      </c>
      <c r="O114" s="11" t="s">
        <v>21</v>
      </c>
      <c r="P114" s="35">
        <v>2820</v>
      </c>
      <c r="Q114" s="35">
        <f>P114*1.25</f>
        <v>3525</v>
      </c>
      <c r="R114" s="1"/>
      <c r="S114" s="2"/>
    </row>
    <row r="115" spans="1:21" ht="72.75" customHeight="1" x14ac:dyDescent="0.25">
      <c r="A115" s="1" t="s">
        <v>596</v>
      </c>
      <c r="B115" s="5" t="s">
        <v>1012</v>
      </c>
      <c r="C115" s="2" t="s">
        <v>563</v>
      </c>
      <c r="D115" s="4" t="s">
        <v>99</v>
      </c>
      <c r="E115" s="4" t="s">
        <v>565</v>
      </c>
      <c r="F115" s="13" t="s">
        <v>34</v>
      </c>
      <c r="G115" s="3" t="s">
        <v>584</v>
      </c>
      <c r="H115" s="1" t="s">
        <v>585</v>
      </c>
      <c r="I115" s="11" t="s">
        <v>586</v>
      </c>
      <c r="J115" s="1" t="s">
        <v>474</v>
      </c>
      <c r="K115" s="1" t="s">
        <v>587</v>
      </c>
      <c r="L115" s="35">
        <v>8858.7000000000007</v>
      </c>
      <c r="M115" s="35">
        <f t="shared" si="28"/>
        <v>11073.375</v>
      </c>
      <c r="N115" s="4" t="s">
        <v>898</v>
      </c>
      <c r="O115" s="11" t="s">
        <v>21</v>
      </c>
      <c r="P115" s="35">
        <v>660</v>
      </c>
      <c r="Q115" s="35">
        <f>P115*1.25</f>
        <v>825</v>
      </c>
      <c r="R115" s="1"/>
      <c r="S115" s="2"/>
    </row>
    <row r="116" spans="1:21" ht="72.75" customHeight="1" x14ac:dyDescent="0.25">
      <c r="A116" s="1" t="s">
        <v>688</v>
      </c>
      <c r="B116" s="5" t="s">
        <v>1013</v>
      </c>
      <c r="C116" s="2" t="s">
        <v>563</v>
      </c>
      <c r="D116" s="4" t="s">
        <v>99</v>
      </c>
      <c r="E116" s="4" t="s">
        <v>565</v>
      </c>
      <c r="F116" s="13" t="s">
        <v>34</v>
      </c>
      <c r="G116" s="3" t="s">
        <v>584</v>
      </c>
      <c r="H116" s="1" t="s">
        <v>585</v>
      </c>
      <c r="I116" s="11" t="s">
        <v>586</v>
      </c>
      <c r="J116" s="1" t="s">
        <v>474</v>
      </c>
      <c r="K116" s="1" t="s">
        <v>588</v>
      </c>
      <c r="L116" s="35">
        <v>656</v>
      </c>
      <c r="M116" s="35">
        <f t="shared" si="28"/>
        <v>820</v>
      </c>
      <c r="N116" s="4"/>
      <c r="O116" s="11" t="s">
        <v>21</v>
      </c>
      <c r="P116" s="35">
        <v>0</v>
      </c>
      <c r="Q116" s="35">
        <v>0</v>
      </c>
      <c r="R116" s="1"/>
      <c r="S116" s="2" t="s">
        <v>869</v>
      </c>
    </row>
    <row r="117" spans="1:21" ht="72.75" customHeight="1" x14ac:dyDescent="0.25">
      <c r="A117" s="1" t="s">
        <v>600</v>
      </c>
      <c r="B117" s="5" t="s">
        <v>1014</v>
      </c>
      <c r="C117" s="2" t="s">
        <v>563</v>
      </c>
      <c r="D117" s="4" t="s">
        <v>99</v>
      </c>
      <c r="E117" s="4" t="s">
        <v>565</v>
      </c>
      <c r="F117" s="13" t="s">
        <v>34</v>
      </c>
      <c r="G117" s="3" t="s">
        <v>580</v>
      </c>
      <c r="H117" s="1" t="s">
        <v>579</v>
      </c>
      <c r="I117" s="11" t="s">
        <v>586</v>
      </c>
      <c r="J117" s="1" t="s">
        <v>474</v>
      </c>
      <c r="K117" s="1" t="s">
        <v>589</v>
      </c>
      <c r="L117" s="35">
        <v>7846.6</v>
      </c>
      <c r="M117" s="35">
        <f t="shared" si="28"/>
        <v>9808.25</v>
      </c>
      <c r="N117" s="4"/>
      <c r="O117" s="11" t="s">
        <v>21</v>
      </c>
      <c r="P117" s="35">
        <v>0</v>
      </c>
      <c r="Q117" s="35">
        <v>0</v>
      </c>
      <c r="R117" s="1"/>
      <c r="S117" s="2" t="s">
        <v>869</v>
      </c>
    </row>
    <row r="118" spans="1:21" ht="131.25" customHeight="1" x14ac:dyDescent="0.25">
      <c r="A118" s="1" t="s">
        <v>605</v>
      </c>
      <c r="B118" s="5" t="s">
        <v>1015</v>
      </c>
      <c r="C118" s="2" t="s">
        <v>448</v>
      </c>
      <c r="D118" s="4" t="s">
        <v>15</v>
      </c>
      <c r="E118" s="4"/>
      <c r="F118" s="13" t="s">
        <v>50</v>
      </c>
      <c r="G118" s="3" t="s">
        <v>597</v>
      </c>
      <c r="H118" s="1" t="s">
        <v>598</v>
      </c>
      <c r="I118" s="11" t="s">
        <v>551</v>
      </c>
      <c r="J118" s="1" t="s">
        <v>474</v>
      </c>
      <c r="K118" s="1" t="s">
        <v>599</v>
      </c>
      <c r="L118" s="35">
        <v>72000</v>
      </c>
      <c r="M118" s="35">
        <f t="shared" si="28"/>
        <v>90000</v>
      </c>
      <c r="N118" s="4" t="s">
        <v>916</v>
      </c>
      <c r="O118" s="11" t="s">
        <v>21</v>
      </c>
      <c r="P118" s="35">
        <v>187200</v>
      </c>
      <c r="Q118" s="35">
        <f>P118*1.25</f>
        <v>234000</v>
      </c>
      <c r="R118" s="1" t="s">
        <v>933</v>
      </c>
      <c r="S118" s="2"/>
    </row>
    <row r="119" spans="1:21" ht="72.75" customHeight="1" x14ac:dyDescent="0.25">
      <c r="A119" s="1" t="s">
        <v>612</v>
      </c>
      <c r="B119" s="5" t="s">
        <v>604</v>
      </c>
      <c r="C119" s="2" t="s">
        <v>601</v>
      </c>
      <c r="D119" s="4" t="s">
        <v>602</v>
      </c>
      <c r="E119" s="4"/>
      <c r="F119" s="13" t="s">
        <v>50</v>
      </c>
      <c r="G119" s="3" t="s">
        <v>162</v>
      </c>
      <c r="H119" s="1" t="s">
        <v>378</v>
      </c>
      <c r="I119" s="11" t="s">
        <v>551</v>
      </c>
      <c r="J119" s="1" t="s">
        <v>479</v>
      </c>
      <c r="K119" s="1" t="s">
        <v>603</v>
      </c>
      <c r="L119" s="35">
        <v>193402</v>
      </c>
      <c r="M119" s="35">
        <f t="shared" si="28"/>
        <v>241752.5</v>
      </c>
      <c r="N119" s="4">
        <v>44551</v>
      </c>
      <c r="O119" s="11" t="s">
        <v>21</v>
      </c>
      <c r="P119" s="70">
        <v>193402</v>
      </c>
      <c r="Q119" s="70">
        <v>241752.5</v>
      </c>
      <c r="R119" s="1"/>
      <c r="S119" s="2"/>
    </row>
    <row r="120" spans="1:21" ht="72.75" customHeight="1" x14ac:dyDescent="0.25">
      <c r="A120" s="1" t="s">
        <v>623</v>
      </c>
      <c r="B120" s="5" t="s">
        <v>547</v>
      </c>
      <c r="C120" s="2" t="s">
        <v>548</v>
      </c>
      <c r="D120" s="4" t="s">
        <v>554</v>
      </c>
      <c r="E120" s="4" t="s">
        <v>555</v>
      </c>
      <c r="F120" s="13" t="s">
        <v>34</v>
      </c>
      <c r="G120" s="3" t="s">
        <v>549</v>
      </c>
      <c r="H120" s="1" t="s">
        <v>550</v>
      </c>
      <c r="I120" s="11" t="s">
        <v>551</v>
      </c>
      <c r="J120" s="1" t="s">
        <v>552</v>
      </c>
      <c r="K120" s="1" t="s">
        <v>553</v>
      </c>
      <c r="L120" s="35">
        <v>5557580</v>
      </c>
      <c r="M120" s="35">
        <f>L120*1.25</f>
        <v>6946975</v>
      </c>
      <c r="N120" s="4" t="s">
        <v>924</v>
      </c>
      <c r="O120" s="11" t="s">
        <v>102</v>
      </c>
      <c r="P120" s="35">
        <v>5557580</v>
      </c>
      <c r="Q120" s="35">
        <v>6946975</v>
      </c>
      <c r="R120" s="1"/>
      <c r="S120" s="2" t="s">
        <v>847</v>
      </c>
    </row>
    <row r="121" spans="1:21" ht="72.75" customHeight="1" x14ac:dyDescent="0.25">
      <c r="A121" s="1" t="s">
        <v>624</v>
      </c>
      <c r="B121" s="5" t="s">
        <v>606</v>
      </c>
      <c r="C121" s="2" t="s">
        <v>607</v>
      </c>
      <c r="D121" s="4" t="s">
        <v>608</v>
      </c>
      <c r="E121" s="4"/>
      <c r="F121" s="13" t="s">
        <v>50</v>
      </c>
      <c r="G121" s="3" t="s">
        <v>609</v>
      </c>
      <c r="H121" s="1" t="s">
        <v>610</v>
      </c>
      <c r="I121" s="11" t="s">
        <v>551</v>
      </c>
      <c r="J121" s="1" t="s">
        <v>474</v>
      </c>
      <c r="K121" s="1" t="s">
        <v>611</v>
      </c>
      <c r="L121" s="35">
        <v>96000</v>
      </c>
      <c r="M121" s="35">
        <f t="shared" si="28"/>
        <v>120000</v>
      </c>
      <c r="N121" s="4" t="s">
        <v>923</v>
      </c>
      <c r="O121" s="11" t="s">
        <v>21</v>
      </c>
      <c r="P121" s="35">
        <v>96000</v>
      </c>
      <c r="Q121" s="35">
        <v>120000</v>
      </c>
      <c r="R121" s="1"/>
      <c r="S121" s="2"/>
      <c r="T121" s="46"/>
      <c r="U121" s="46"/>
    </row>
    <row r="122" spans="1:21" ht="72.75" customHeight="1" x14ac:dyDescent="0.25">
      <c r="A122" s="1" t="s">
        <v>625</v>
      </c>
      <c r="B122" s="5" t="s">
        <v>1016</v>
      </c>
      <c r="C122" s="2" t="s">
        <v>613</v>
      </c>
      <c r="D122" s="4" t="s">
        <v>614</v>
      </c>
      <c r="E122" s="4" t="s">
        <v>650</v>
      </c>
      <c r="F122" s="13" t="s">
        <v>34</v>
      </c>
      <c r="G122" s="3" t="s">
        <v>615</v>
      </c>
      <c r="H122" s="1" t="s">
        <v>616</v>
      </c>
      <c r="I122" s="11" t="s">
        <v>617</v>
      </c>
      <c r="J122" s="1" t="s">
        <v>474</v>
      </c>
      <c r="K122" s="1" t="s">
        <v>618</v>
      </c>
      <c r="L122" s="35">
        <v>176288</v>
      </c>
      <c r="M122" s="35">
        <v>185102.4</v>
      </c>
      <c r="N122" s="4" t="s">
        <v>737</v>
      </c>
      <c r="O122" s="11" t="s">
        <v>21</v>
      </c>
      <c r="P122" s="35">
        <v>22036</v>
      </c>
      <c r="Q122" s="35">
        <f>P122*1.05</f>
        <v>23137.8</v>
      </c>
      <c r="R122" s="1"/>
      <c r="S122" s="71"/>
      <c r="T122" s="66"/>
    </row>
    <row r="123" spans="1:21" ht="72.75" customHeight="1" x14ac:dyDescent="0.25">
      <c r="A123" s="1" t="s">
        <v>626</v>
      </c>
      <c r="B123" s="5" t="s">
        <v>1017</v>
      </c>
      <c r="C123" s="2" t="s">
        <v>613</v>
      </c>
      <c r="D123" s="4" t="s">
        <v>614</v>
      </c>
      <c r="E123" s="4" t="s">
        <v>650</v>
      </c>
      <c r="F123" s="13" t="s">
        <v>34</v>
      </c>
      <c r="G123" s="3" t="s">
        <v>615</v>
      </c>
      <c r="H123" s="1" t="s">
        <v>616</v>
      </c>
      <c r="I123" s="11" t="s">
        <v>617</v>
      </c>
      <c r="J123" s="1" t="s">
        <v>474</v>
      </c>
      <c r="K123" s="1" t="s">
        <v>619</v>
      </c>
      <c r="L123" s="35">
        <v>134595</v>
      </c>
      <c r="M123" s="35">
        <v>141324.75</v>
      </c>
      <c r="N123" s="4" t="s">
        <v>737</v>
      </c>
      <c r="O123" s="11" t="s">
        <v>21</v>
      </c>
      <c r="P123" s="35">
        <v>17946</v>
      </c>
      <c r="Q123" s="35">
        <f>P123*1.05</f>
        <v>18843.3</v>
      </c>
      <c r="R123" s="1"/>
      <c r="S123" s="2"/>
      <c r="T123" s="66"/>
    </row>
    <row r="124" spans="1:21" ht="72.75" customHeight="1" x14ac:dyDescent="0.25">
      <c r="A124" s="1" t="s">
        <v>636</v>
      </c>
      <c r="B124" s="5" t="s">
        <v>1018</v>
      </c>
      <c r="C124" s="2" t="s">
        <v>613</v>
      </c>
      <c r="D124" s="4" t="s">
        <v>614</v>
      </c>
      <c r="E124" s="4" t="s">
        <v>650</v>
      </c>
      <c r="F124" s="13" t="s">
        <v>34</v>
      </c>
      <c r="G124" s="3" t="s">
        <v>615</v>
      </c>
      <c r="H124" s="1" t="s">
        <v>616</v>
      </c>
      <c r="I124" s="11" t="s">
        <v>617</v>
      </c>
      <c r="J124" s="1" t="s">
        <v>474</v>
      </c>
      <c r="K124" s="1" t="s">
        <v>620</v>
      </c>
      <c r="L124" s="35">
        <v>19000</v>
      </c>
      <c r="M124" s="35">
        <v>19950</v>
      </c>
      <c r="N124" s="4"/>
      <c r="O124" s="11" t="s">
        <v>21</v>
      </c>
      <c r="P124" s="35">
        <v>0</v>
      </c>
      <c r="Q124" s="35">
        <v>0</v>
      </c>
      <c r="R124" s="1"/>
      <c r="S124" s="2" t="s">
        <v>869</v>
      </c>
    </row>
    <row r="125" spans="1:21" ht="72.75" customHeight="1" x14ac:dyDescent="0.25">
      <c r="A125" s="1" t="s">
        <v>637</v>
      </c>
      <c r="B125" s="5" t="s">
        <v>1019</v>
      </c>
      <c r="C125" s="2" t="s">
        <v>613</v>
      </c>
      <c r="D125" s="4" t="s">
        <v>614</v>
      </c>
      <c r="E125" s="4" t="s">
        <v>650</v>
      </c>
      <c r="F125" s="13" t="s">
        <v>34</v>
      </c>
      <c r="G125" s="3" t="s">
        <v>615</v>
      </c>
      <c r="H125" s="1" t="s">
        <v>616</v>
      </c>
      <c r="I125" s="11" t="s">
        <v>617</v>
      </c>
      <c r="J125" s="1" t="s">
        <v>474</v>
      </c>
      <c r="K125" s="1" t="s">
        <v>621</v>
      </c>
      <c r="L125" s="35">
        <v>6852</v>
      </c>
      <c r="M125" s="35">
        <v>7194.6</v>
      </c>
      <c r="N125" s="4"/>
      <c r="O125" s="11" t="s">
        <v>21</v>
      </c>
      <c r="P125" s="35">
        <v>0</v>
      </c>
      <c r="Q125" s="35">
        <v>0</v>
      </c>
      <c r="R125" s="1"/>
      <c r="S125" s="2" t="s">
        <v>869</v>
      </c>
    </row>
    <row r="126" spans="1:21" ht="72.75" customHeight="1" x14ac:dyDescent="0.25">
      <c r="A126" s="1" t="s">
        <v>638</v>
      </c>
      <c r="B126" s="5" t="s">
        <v>1020</v>
      </c>
      <c r="C126" s="2" t="s">
        <v>613</v>
      </c>
      <c r="D126" s="4" t="s">
        <v>614</v>
      </c>
      <c r="E126" s="4" t="s">
        <v>650</v>
      </c>
      <c r="F126" s="13" t="s">
        <v>34</v>
      </c>
      <c r="G126" s="3" t="s">
        <v>615</v>
      </c>
      <c r="H126" s="1" t="s">
        <v>616</v>
      </c>
      <c r="I126" s="11" t="s">
        <v>617</v>
      </c>
      <c r="J126" s="1" t="s">
        <v>474</v>
      </c>
      <c r="K126" s="1" t="s">
        <v>622</v>
      </c>
      <c r="L126" s="35">
        <v>7869</v>
      </c>
      <c r="M126" s="35">
        <v>8262.4500000000007</v>
      </c>
      <c r="N126" s="4"/>
      <c r="O126" s="11" t="s">
        <v>21</v>
      </c>
      <c r="P126" s="35">
        <v>0</v>
      </c>
      <c r="Q126" s="35">
        <v>0</v>
      </c>
      <c r="R126" s="1"/>
      <c r="S126" s="2" t="s">
        <v>869</v>
      </c>
    </row>
    <row r="127" spans="1:21" ht="96" customHeight="1" x14ac:dyDescent="0.25">
      <c r="A127" s="1" t="s">
        <v>639</v>
      </c>
      <c r="B127" s="28" t="s">
        <v>946</v>
      </c>
      <c r="C127" s="22" t="s">
        <v>302</v>
      </c>
      <c r="D127" s="25" t="s">
        <v>631</v>
      </c>
      <c r="E127" s="55" t="s">
        <v>303</v>
      </c>
      <c r="F127" s="32" t="s">
        <v>26</v>
      </c>
      <c r="G127" s="24" t="s">
        <v>627</v>
      </c>
      <c r="H127" s="21" t="s">
        <v>306</v>
      </c>
      <c r="I127" s="23" t="s">
        <v>628</v>
      </c>
      <c r="J127" s="21" t="s">
        <v>470</v>
      </c>
      <c r="K127" s="21" t="s">
        <v>629</v>
      </c>
      <c r="L127" s="36">
        <v>914981.53</v>
      </c>
      <c r="M127" s="36">
        <f>L127*1.25</f>
        <v>1143726.9125000001</v>
      </c>
      <c r="N127" s="25" t="s">
        <v>898</v>
      </c>
      <c r="O127" s="23" t="s">
        <v>21</v>
      </c>
      <c r="P127" s="36">
        <v>722204.64</v>
      </c>
      <c r="Q127" s="36">
        <f t="shared" ref="Q127:Q132" si="29">P127*1.25</f>
        <v>902755.8</v>
      </c>
      <c r="R127" s="21"/>
      <c r="S127" s="22"/>
    </row>
    <row r="128" spans="1:21" ht="108.75" customHeight="1" x14ac:dyDescent="0.25">
      <c r="A128" s="1" t="s">
        <v>640</v>
      </c>
      <c r="B128" s="28" t="s">
        <v>947</v>
      </c>
      <c r="C128" s="22" t="s">
        <v>302</v>
      </c>
      <c r="D128" s="25" t="s">
        <v>631</v>
      </c>
      <c r="E128" s="55" t="s">
        <v>303</v>
      </c>
      <c r="F128" s="32" t="s">
        <v>26</v>
      </c>
      <c r="G128" s="24" t="s">
        <v>627</v>
      </c>
      <c r="H128" s="21" t="s">
        <v>306</v>
      </c>
      <c r="I128" s="23" t="s">
        <v>628</v>
      </c>
      <c r="J128" s="21" t="s">
        <v>470</v>
      </c>
      <c r="K128" s="21" t="s">
        <v>630</v>
      </c>
      <c r="L128" s="36">
        <v>543485.68999999994</v>
      </c>
      <c r="M128" s="36">
        <f>L128*1.25</f>
        <v>679357.11249999993</v>
      </c>
      <c r="N128" s="25" t="s">
        <v>899</v>
      </c>
      <c r="O128" s="23" t="s">
        <v>21</v>
      </c>
      <c r="P128" s="36">
        <v>511078.41</v>
      </c>
      <c r="Q128" s="36">
        <f t="shared" si="29"/>
        <v>638848.01249999995</v>
      </c>
      <c r="R128" s="21"/>
      <c r="S128" s="22"/>
    </row>
    <row r="129" spans="1:21" ht="157.5" customHeight="1" x14ac:dyDescent="0.25">
      <c r="A129" s="1" t="s">
        <v>641</v>
      </c>
      <c r="B129" s="28" t="s">
        <v>945</v>
      </c>
      <c r="C129" s="22" t="s">
        <v>302</v>
      </c>
      <c r="D129" s="25" t="s">
        <v>631</v>
      </c>
      <c r="E129" s="55" t="s">
        <v>303</v>
      </c>
      <c r="F129" s="32" t="s">
        <v>26</v>
      </c>
      <c r="G129" s="24" t="s">
        <v>310</v>
      </c>
      <c r="H129" s="21" t="s">
        <v>311</v>
      </c>
      <c r="I129" s="23">
        <v>44495</v>
      </c>
      <c r="J129" s="21" t="s">
        <v>470</v>
      </c>
      <c r="K129" s="21" t="s">
        <v>632</v>
      </c>
      <c r="L129" s="36">
        <v>7985</v>
      </c>
      <c r="M129" s="36">
        <v>9981.25</v>
      </c>
      <c r="N129" s="25" t="s">
        <v>903</v>
      </c>
      <c r="O129" s="23" t="s">
        <v>21</v>
      </c>
      <c r="P129" s="65">
        <v>8610</v>
      </c>
      <c r="Q129" s="65">
        <v>10762.5</v>
      </c>
      <c r="R129" s="21" t="s">
        <v>926</v>
      </c>
      <c r="S129" s="22"/>
    </row>
    <row r="130" spans="1:21" ht="123" customHeight="1" x14ac:dyDescent="0.25">
      <c r="A130" s="1" t="s">
        <v>651</v>
      </c>
      <c r="B130" s="28" t="s">
        <v>948</v>
      </c>
      <c r="C130" s="22" t="s">
        <v>302</v>
      </c>
      <c r="D130" s="25" t="s">
        <v>631</v>
      </c>
      <c r="E130" s="55" t="s">
        <v>303</v>
      </c>
      <c r="F130" s="32" t="s">
        <v>26</v>
      </c>
      <c r="G130" s="24" t="s">
        <v>29</v>
      </c>
      <c r="H130" s="21" t="s">
        <v>313</v>
      </c>
      <c r="I130" s="23">
        <v>44495</v>
      </c>
      <c r="J130" s="21" t="s">
        <v>470</v>
      </c>
      <c r="K130" s="21" t="s">
        <v>633</v>
      </c>
      <c r="L130" s="36">
        <v>146151</v>
      </c>
      <c r="M130" s="36">
        <f>L130*1.25</f>
        <v>182688.75</v>
      </c>
      <c r="N130" s="25" t="s">
        <v>900</v>
      </c>
      <c r="O130" s="23" t="s">
        <v>21</v>
      </c>
      <c r="P130" s="36">
        <v>223842</v>
      </c>
      <c r="Q130" s="36">
        <f t="shared" si="29"/>
        <v>279802.5</v>
      </c>
      <c r="R130" s="21" t="s">
        <v>925</v>
      </c>
      <c r="S130" s="22"/>
      <c r="T130" s="46"/>
      <c r="U130" s="46"/>
    </row>
    <row r="131" spans="1:21" ht="90.75" customHeight="1" x14ac:dyDescent="0.25">
      <c r="A131" s="1" t="s">
        <v>652</v>
      </c>
      <c r="B131" s="28" t="s">
        <v>949</v>
      </c>
      <c r="C131" s="22" t="s">
        <v>302</v>
      </c>
      <c r="D131" s="25" t="s">
        <v>631</v>
      </c>
      <c r="E131" s="55" t="s">
        <v>303</v>
      </c>
      <c r="F131" s="32" t="s">
        <v>26</v>
      </c>
      <c r="G131" s="24" t="s">
        <v>315</v>
      </c>
      <c r="H131" s="21" t="s">
        <v>316</v>
      </c>
      <c r="I131" s="23">
        <v>44495</v>
      </c>
      <c r="J131" s="21" t="s">
        <v>470</v>
      </c>
      <c r="K131" s="21" t="s">
        <v>634</v>
      </c>
      <c r="L131" s="36">
        <v>272849.44</v>
      </c>
      <c r="M131" s="36">
        <v>341061.3</v>
      </c>
      <c r="N131" s="25" t="s">
        <v>901</v>
      </c>
      <c r="O131" s="23" t="s">
        <v>21</v>
      </c>
      <c r="P131" s="36">
        <v>239229.21</v>
      </c>
      <c r="Q131" s="36">
        <f t="shared" si="29"/>
        <v>299036.51250000001</v>
      </c>
      <c r="R131" s="21"/>
      <c r="S131" s="22"/>
    </row>
    <row r="132" spans="1:21" ht="97.5" customHeight="1" x14ac:dyDescent="0.25">
      <c r="A132" s="1" t="s">
        <v>667</v>
      </c>
      <c r="B132" s="28" t="s">
        <v>950</v>
      </c>
      <c r="C132" s="22" t="s">
        <v>302</v>
      </c>
      <c r="D132" s="25" t="s">
        <v>631</v>
      </c>
      <c r="E132" s="55" t="s">
        <v>303</v>
      </c>
      <c r="F132" s="32" t="s">
        <v>26</v>
      </c>
      <c r="G132" s="24" t="s">
        <v>248</v>
      </c>
      <c r="H132" s="21" t="s">
        <v>321</v>
      </c>
      <c r="I132" s="23">
        <v>44495</v>
      </c>
      <c r="J132" s="21" t="s">
        <v>470</v>
      </c>
      <c r="K132" s="21" t="s">
        <v>635</v>
      </c>
      <c r="L132" s="36">
        <v>266434.84000000003</v>
      </c>
      <c r="M132" s="36">
        <v>333043.55</v>
      </c>
      <c r="N132" s="25" t="s">
        <v>902</v>
      </c>
      <c r="O132" s="23" t="s">
        <v>21</v>
      </c>
      <c r="P132" s="36">
        <v>116555.86</v>
      </c>
      <c r="Q132" s="36">
        <f t="shared" si="29"/>
        <v>145694.82500000001</v>
      </c>
      <c r="R132" s="21"/>
      <c r="S132" s="22"/>
    </row>
    <row r="133" spans="1:21" ht="72.75" customHeight="1" x14ac:dyDescent="0.25">
      <c r="A133" s="1" t="s">
        <v>668</v>
      </c>
      <c r="B133" s="5" t="s">
        <v>1021</v>
      </c>
      <c r="C133" s="2" t="s">
        <v>653</v>
      </c>
      <c r="D133" s="4" t="s">
        <v>656</v>
      </c>
      <c r="E133" s="4" t="s">
        <v>654</v>
      </c>
      <c r="F133" s="13" t="s">
        <v>34</v>
      </c>
      <c r="G133" s="3" t="s">
        <v>584</v>
      </c>
      <c r="H133" s="1" t="s">
        <v>585</v>
      </c>
      <c r="I133" s="11">
        <v>44495</v>
      </c>
      <c r="J133" s="1" t="s">
        <v>474</v>
      </c>
      <c r="K133" s="1" t="s">
        <v>655</v>
      </c>
      <c r="L133" s="35">
        <v>49198.85</v>
      </c>
      <c r="M133" s="35">
        <v>61498.559999999998</v>
      </c>
      <c r="N133" s="4" t="s">
        <v>898</v>
      </c>
      <c r="O133" s="11" t="s">
        <v>21</v>
      </c>
      <c r="P133" s="35">
        <v>43655.23</v>
      </c>
      <c r="Q133" s="35">
        <f>P133*1.25</f>
        <v>54569.037500000006</v>
      </c>
      <c r="R133" s="1"/>
      <c r="S133" s="2"/>
    </row>
    <row r="134" spans="1:21" ht="72.75" customHeight="1" x14ac:dyDescent="0.25">
      <c r="A134" s="1" t="s">
        <v>669</v>
      </c>
      <c r="B134" s="5" t="s">
        <v>642</v>
      </c>
      <c r="C134" s="2" t="s">
        <v>643</v>
      </c>
      <c r="D134" s="4" t="s">
        <v>644</v>
      </c>
      <c r="E134" s="4" t="s">
        <v>649</v>
      </c>
      <c r="F134" s="13" t="s">
        <v>34</v>
      </c>
      <c r="G134" s="3" t="s">
        <v>645</v>
      </c>
      <c r="H134" s="1" t="s">
        <v>646</v>
      </c>
      <c r="I134" s="11" t="s">
        <v>647</v>
      </c>
      <c r="J134" s="1" t="s">
        <v>473</v>
      </c>
      <c r="K134" s="1" t="s">
        <v>648</v>
      </c>
      <c r="L134" s="35">
        <v>361990</v>
      </c>
      <c r="M134" s="35">
        <v>452487.5</v>
      </c>
      <c r="N134" s="4" t="s">
        <v>796</v>
      </c>
      <c r="O134" s="11" t="s">
        <v>21</v>
      </c>
      <c r="P134" s="35">
        <v>361990</v>
      </c>
      <c r="Q134" s="35">
        <v>452487.5</v>
      </c>
      <c r="R134" s="1"/>
      <c r="S134" s="2"/>
    </row>
    <row r="135" spans="1:21" ht="59.25" customHeight="1" x14ac:dyDescent="0.25">
      <c r="A135" s="1" t="s">
        <v>670</v>
      </c>
      <c r="B135" s="5" t="s">
        <v>823</v>
      </c>
      <c r="C135" s="2"/>
      <c r="D135" s="4" t="s">
        <v>844</v>
      </c>
      <c r="E135" s="4"/>
      <c r="F135" s="13" t="s">
        <v>50</v>
      </c>
      <c r="G135" s="3" t="s">
        <v>824</v>
      </c>
      <c r="H135" s="1"/>
      <c r="I135" s="11" t="s">
        <v>825</v>
      </c>
      <c r="J135" s="1" t="s">
        <v>840</v>
      </c>
      <c r="K135" s="1" t="s">
        <v>839</v>
      </c>
      <c r="L135" s="35">
        <v>30750</v>
      </c>
      <c r="M135" s="35">
        <v>38437.5</v>
      </c>
      <c r="N135" s="4" t="s">
        <v>834</v>
      </c>
      <c r="O135" s="11" t="s">
        <v>21</v>
      </c>
      <c r="P135" s="35">
        <v>30750</v>
      </c>
      <c r="Q135" s="35">
        <v>38437.5</v>
      </c>
      <c r="R135" s="1"/>
      <c r="S135" s="2"/>
    </row>
    <row r="136" spans="1:21" ht="68.25" customHeight="1" x14ac:dyDescent="0.25">
      <c r="A136" s="1" t="s">
        <v>676</v>
      </c>
      <c r="B136" s="5" t="s">
        <v>680</v>
      </c>
      <c r="C136" s="2" t="s">
        <v>671</v>
      </c>
      <c r="D136" s="4" t="s">
        <v>672</v>
      </c>
      <c r="E136" s="4"/>
      <c r="F136" s="13" t="s">
        <v>16</v>
      </c>
      <c r="G136" s="3" t="s">
        <v>673</v>
      </c>
      <c r="H136" s="1" t="s">
        <v>674</v>
      </c>
      <c r="I136" s="11" t="s">
        <v>675</v>
      </c>
      <c r="J136" s="1" t="s">
        <v>474</v>
      </c>
      <c r="K136" s="1" t="s">
        <v>662</v>
      </c>
      <c r="L136" s="35">
        <v>230593</v>
      </c>
      <c r="M136" s="35">
        <f>L136*1.25</f>
        <v>288241.25</v>
      </c>
      <c r="N136" s="4" t="s">
        <v>915</v>
      </c>
      <c r="O136" s="11" t="s">
        <v>21</v>
      </c>
      <c r="P136" s="35">
        <v>222900</v>
      </c>
      <c r="Q136" s="35">
        <f>P136*1.25</f>
        <v>278625</v>
      </c>
      <c r="R136" s="1"/>
      <c r="S136" s="2"/>
    </row>
    <row r="137" spans="1:21" ht="72.75" customHeight="1" x14ac:dyDescent="0.25">
      <c r="A137" s="1" t="s">
        <v>682</v>
      </c>
      <c r="B137" s="28" t="s">
        <v>784</v>
      </c>
      <c r="C137" s="22"/>
      <c r="D137" s="25"/>
      <c r="E137" s="25"/>
      <c r="F137" s="32" t="s">
        <v>786</v>
      </c>
      <c r="G137" s="24" t="s">
        <v>787</v>
      </c>
      <c r="H137" s="21">
        <v>63073332379</v>
      </c>
      <c r="I137" s="23" t="s">
        <v>789</v>
      </c>
      <c r="J137" s="21" t="s">
        <v>474</v>
      </c>
      <c r="K137" s="21" t="s">
        <v>785</v>
      </c>
      <c r="L137" s="36">
        <v>576016.18000000005</v>
      </c>
      <c r="M137" s="36">
        <v>650898.28</v>
      </c>
      <c r="N137" s="25" t="s">
        <v>943</v>
      </c>
      <c r="O137" s="23" t="s">
        <v>21</v>
      </c>
      <c r="P137" s="36">
        <f>Q137/1.25</f>
        <v>908065.32799999998</v>
      </c>
      <c r="Q137" s="36">
        <v>1135081.6599999999</v>
      </c>
      <c r="R137" s="21"/>
      <c r="S137" s="22" t="s">
        <v>788</v>
      </c>
    </row>
    <row r="138" spans="1:21" ht="72.75" customHeight="1" x14ac:dyDescent="0.25">
      <c r="A138" s="1" t="s">
        <v>713</v>
      </c>
      <c r="B138" s="5" t="s">
        <v>1022</v>
      </c>
      <c r="C138" s="2" t="s">
        <v>613</v>
      </c>
      <c r="D138" s="4" t="s">
        <v>614</v>
      </c>
      <c r="E138" s="4" t="s">
        <v>650</v>
      </c>
      <c r="F138" s="13" t="s">
        <v>34</v>
      </c>
      <c r="G138" s="3" t="s">
        <v>657</v>
      </c>
      <c r="H138" s="1" t="s">
        <v>658</v>
      </c>
      <c r="I138" s="11" t="s">
        <v>678</v>
      </c>
      <c r="J138" s="1" t="s">
        <v>474</v>
      </c>
      <c r="K138" s="1" t="s">
        <v>659</v>
      </c>
      <c r="L138" s="35">
        <v>7470</v>
      </c>
      <c r="M138" s="35">
        <v>7843.5</v>
      </c>
      <c r="N138" s="4"/>
      <c r="O138" s="11" t="s">
        <v>21</v>
      </c>
      <c r="P138" s="35">
        <v>0</v>
      </c>
      <c r="Q138" s="35">
        <v>0</v>
      </c>
      <c r="R138" s="1"/>
      <c r="S138" s="2" t="s">
        <v>869</v>
      </c>
    </row>
    <row r="139" spans="1:21" ht="72.75" customHeight="1" x14ac:dyDescent="0.25">
      <c r="A139" s="1" t="s">
        <v>714</v>
      </c>
      <c r="B139" s="5" t="s">
        <v>1023</v>
      </c>
      <c r="C139" s="2" t="s">
        <v>613</v>
      </c>
      <c r="D139" s="4" t="s">
        <v>614</v>
      </c>
      <c r="E139" s="4" t="s">
        <v>650</v>
      </c>
      <c r="F139" s="13" t="s">
        <v>34</v>
      </c>
      <c r="G139" s="3" t="s">
        <v>657</v>
      </c>
      <c r="H139" s="1" t="s">
        <v>658</v>
      </c>
      <c r="I139" s="11" t="s">
        <v>678</v>
      </c>
      <c r="J139" s="1" t="s">
        <v>474</v>
      </c>
      <c r="K139" s="1" t="s">
        <v>660</v>
      </c>
      <c r="L139" s="35">
        <v>72455</v>
      </c>
      <c r="M139" s="35">
        <v>76077.75</v>
      </c>
      <c r="N139" s="4" t="s">
        <v>909</v>
      </c>
      <c r="O139" s="11" t="s">
        <v>21</v>
      </c>
      <c r="P139" s="35">
        <v>57964</v>
      </c>
      <c r="Q139" s="35">
        <f>P139*1.05</f>
        <v>60862.200000000004</v>
      </c>
      <c r="R139" s="1"/>
      <c r="S139" s="2"/>
      <c r="T139" s="66"/>
    </row>
    <row r="140" spans="1:21" ht="72.75" customHeight="1" x14ac:dyDescent="0.25">
      <c r="A140" s="1" t="s">
        <v>715</v>
      </c>
      <c r="B140" s="5" t="s">
        <v>681</v>
      </c>
      <c r="C140" s="2" t="s">
        <v>663</v>
      </c>
      <c r="D140" s="4" t="s">
        <v>664</v>
      </c>
      <c r="E140" s="4"/>
      <c r="F140" s="13" t="s">
        <v>50</v>
      </c>
      <c r="G140" s="3" t="s">
        <v>665</v>
      </c>
      <c r="H140" s="1" t="s">
        <v>666</v>
      </c>
      <c r="I140" s="11" t="s">
        <v>678</v>
      </c>
      <c r="J140" s="1" t="s">
        <v>477</v>
      </c>
      <c r="K140" s="1" t="s">
        <v>661</v>
      </c>
      <c r="L140" s="35">
        <v>185799.39</v>
      </c>
      <c r="M140" s="35">
        <f>L140*1.25</f>
        <v>232249.23750000002</v>
      </c>
      <c r="N140" s="4" t="s">
        <v>886</v>
      </c>
      <c r="O140" s="11" t="s">
        <v>21</v>
      </c>
      <c r="P140" s="35">
        <f>Q140/1.25</f>
        <v>189275.016</v>
      </c>
      <c r="Q140" s="35">
        <v>236593.77</v>
      </c>
      <c r="R140" s="1"/>
      <c r="S140" s="2"/>
      <c r="T140" s="46"/>
      <c r="U140" s="46"/>
    </row>
    <row r="141" spans="1:21" ht="153.75" customHeight="1" x14ac:dyDescent="0.25">
      <c r="A141" s="1" t="s">
        <v>716</v>
      </c>
      <c r="B141" s="5" t="s">
        <v>1024</v>
      </c>
      <c r="C141" s="2" t="s">
        <v>613</v>
      </c>
      <c r="D141" s="4" t="s">
        <v>614</v>
      </c>
      <c r="E141" s="4" t="s">
        <v>650</v>
      </c>
      <c r="F141" s="13" t="s">
        <v>34</v>
      </c>
      <c r="G141" s="3" t="s">
        <v>615</v>
      </c>
      <c r="H141" s="1" t="s">
        <v>616</v>
      </c>
      <c r="I141" s="11" t="s">
        <v>678</v>
      </c>
      <c r="J141" s="1" t="s">
        <v>474</v>
      </c>
      <c r="K141" s="1" t="s">
        <v>683</v>
      </c>
      <c r="L141" s="35">
        <v>146107.5</v>
      </c>
      <c r="M141" s="35">
        <f t="shared" ref="M141:M147" si="30">L141*1.05</f>
        <v>153412.875</v>
      </c>
      <c r="N141" s="4" t="s">
        <v>908</v>
      </c>
      <c r="O141" s="11" t="s">
        <v>21</v>
      </c>
      <c r="P141" s="35">
        <v>164197</v>
      </c>
      <c r="Q141" s="35">
        <f>P141*1.05</f>
        <v>172406.85</v>
      </c>
      <c r="R141" s="1" t="s">
        <v>935</v>
      </c>
      <c r="S141" s="2"/>
      <c r="T141" s="66"/>
    </row>
    <row r="142" spans="1:21" ht="72.75" customHeight="1" x14ac:dyDescent="0.25">
      <c r="A142" s="1" t="s">
        <v>717</v>
      </c>
      <c r="B142" s="5" t="s">
        <v>1025</v>
      </c>
      <c r="C142" s="2" t="s">
        <v>613</v>
      </c>
      <c r="D142" s="4" t="s">
        <v>614</v>
      </c>
      <c r="E142" s="4" t="s">
        <v>650</v>
      </c>
      <c r="F142" s="13" t="s">
        <v>34</v>
      </c>
      <c r="G142" s="3" t="s">
        <v>615</v>
      </c>
      <c r="H142" s="1" t="s">
        <v>616</v>
      </c>
      <c r="I142" s="11" t="s">
        <v>678</v>
      </c>
      <c r="J142" s="1" t="s">
        <v>474</v>
      </c>
      <c r="K142" s="1" t="s">
        <v>684</v>
      </c>
      <c r="L142" s="35">
        <v>130000</v>
      </c>
      <c r="M142" s="35">
        <f t="shared" si="30"/>
        <v>136500</v>
      </c>
      <c r="N142" s="4" t="s">
        <v>793</v>
      </c>
      <c r="O142" s="11" t="s">
        <v>21</v>
      </c>
      <c r="P142" s="35">
        <v>130000</v>
      </c>
      <c r="Q142" s="35">
        <f>P142*1.05</f>
        <v>136500</v>
      </c>
      <c r="R142" s="1"/>
      <c r="S142" s="2"/>
    </row>
    <row r="143" spans="1:21" ht="72.75" customHeight="1" x14ac:dyDescent="0.25">
      <c r="A143" s="1" t="s">
        <v>718</v>
      </c>
      <c r="B143" s="5" t="s">
        <v>1026</v>
      </c>
      <c r="C143" s="2" t="s">
        <v>613</v>
      </c>
      <c r="D143" s="4" t="s">
        <v>614</v>
      </c>
      <c r="E143" s="4" t="s">
        <v>650</v>
      </c>
      <c r="F143" s="13" t="s">
        <v>34</v>
      </c>
      <c r="G143" s="3" t="s">
        <v>692</v>
      </c>
      <c r="H143" s="1" t="s">
        <v>693</v>
      </c>
      <c r="I143" s="11" t="s">
        <v>678</v>
      </c>
      <c r="J143" s="1" t="s">
        <v>474</v>
      </c>
      <c r="K143" s="1" t="s">
        <v>694</v>
      </c>
      <c r="L143" s="35">
        <v>3591</v>
      </c>
      <c r="M143" s="35">
        <f t="shared" si="30"/>
        <v>3770.55</v>
      </c>
      <c r="N143" s="4"/>
      <c r="O143" s="11" t="s">
        <v>21</v>
      </c>
      <c r="P143" s="35">
        <v>0</v>
      </c>
      <c r="Q143" s="35">
        <v>0</v>
      </c>
      <c r="R143" s="1"/>
      <c r="S143" s="2" t="s">
        <v>869</v>
      </c>
    </row>
    <row r="144" spans="1:21" ht="72.75" customHeight="1" x14ac:dyDescent="0.25">
      <c r="A144" s="1" t="s">
        <v>719</v>
      </c>
      <c r="B144" s="5" t="s">
        <v>1027</v>
      </c>
      <c r="C144" s="2" t="s">
        <v>613</v>
      </c>
      <c r="D144" s="4" t="s">
        <v>614</v>
      </c>
      <c r="E144" s="4" t="s">
        <v>650</v>
      </c>
      <c r="F144" s="13" t="s">
        <v>34</v>
      </c>
      <c r="G144" s="3" t="s">
        <v>695</v>
      </c>
      <c r="H144" s="1" t="s">
        <v>696</v>
      </c>
      <c r="I144" s="11" t="s">
        <v>678</v>
      </c>
      <c r="J144" s="1" t="s">
        <v>474</v>
      </c>
      <c r="K144" s="1" t="s">
        <v>697</v>
      </c>
      <c r="L144" s="35">
        <v>28485.5</v>
      </c>
      <c r="M144" s="35">
        <f t="shared" si="30"/>
        <v>29909.775000000001</v>
      </c>
      <c r="N144" s="4"/>
      <c r="O144" s="11" t="s">
        <v>21</v>
      </c>
      <c r="P144" s="35">
        <v>0</v>
      </c>
      <c r="Q144" s="35">
        <v>0</v>
      </c>
      <c r="R144" s="1"/>
      <c r="S144" s="2" t="s">
        <v>869</v>
      </c>
    </row>
    <row r="145" spans="1:21" ht="72.75" customHeight="1" x14ac:dyDescent="0.25">
      <c r="A145" s="1" t="s">
        <v>720</v>
      </c>
      <c r="B145" s="5" t="s">
        <v>1028</v>
      </c>
      <c r="C145" s="2" t="s">
        <v>613</v>
      </c>
      <c r="D145" s="4" t="s">
        <v>614</v>
      </c>
      <c r="E145" s="4" t="s">
        <v>650</v>
      </c>
      <c r="F145" s="13" t="s">
        <v>34</v>
      </c>
      <c r="G145" s="3" t="s">
        <v>695</v>
      </c>
      <c r="H145" s="1" t="s">
        <v>696</v>
      </c>
      <c r="I145" s="11" t="s">
        <v>678</v>
      </c>
      <c r="J145" s="1" t="s">
        <v>474</v>
      </c>
      <c r="K145" s="1" t="s">
        <v>698</v>
      </c>
      <c r="L145" s="35">
        <v>141550</v>
      </c>
      <c r="M145" s="35">
        <f t="shared" si="30"/>
        <v>148627.5</v>
      </c>
      <c r="N145" s="4" t="s">
        <v>801</v>
      </c>
      <c r="O145" s="11" t="s">
        <v>21</v>
      </c>
      <c r="P145" s="35">
        <v>14155</v>
      </c>
      <c r="Q145" s="35">
        <f>P145*1.05</f>
        <v>14862.75</v>
      </c>
      <c r="R145" s="1"/>
      <c r="S145" s="2"/>
      <c r="T145" s="66"/>
    </row>
    <row r="146" spans="1:21" ht="72.75" customHeight="1" x14ac:dyDescent="0.25">
      <c r="A146" s="1" t="s">
        <v>721</v>
      </c>
      <c r="B146" s="5" t="s">
        <v>1029</v>
      </c>
      <c r="C146" s="2" t="s">
        <v>613</v>
      </c>
      <c r="D146" s="4" t="s">
        <v>614</v>
      </c>
      <c r="E146" s="4" t="s">
        <v>650</v>
      </c>
      <c r="F146" s="13" t="s">
        <v>34</v>
      </c>
      <c r="G146" s="3" t="s">
        <v>695</v>
      </c>
      <c r="H146" s="1" t="s">
        <v>696</v>
      </c>
      <c r="I146" s="11" t="s">
        <v>678</v>
      </c>
      <c r="J146" s="1" t="s">
        <v>474</v>
      </c>
      <c r="K146" s="1" t="s">
        <v>699</v>
      </c>
      <c r="L146" s="35">
        <v>33589.5</v>
      </c>
      <c r="M146" s="35">
        <f t="shared" si="30"/>
        <v>35268.974999999999</v>
      </c>
      <c r="N146" s="4"/>
      <c r="O146" s="11" t="s">
        <v>21</v>
      </c>
      <c r="P146" s="35">
        <v>0</v>
      </c>
      <c r="Q146" s="35">
        <v>0</v>
      </c>
      <c r="R146" s="1"/>
      <c r="S146" s="2" t="s">
        <v>869</v>
      </c>
    </row>
    <row r="147" spans="1:21" ht="72.75" customHeight="1" x14ac:dyDescent="0.25">
      <c r="A147" s="1" t="s">
        <v>722</v>
      </c>
      <c r="B147" s="5" t="s">
        <v>1030</v>
      </c>
      <c r="C147" s="2" t="s">
        <v>613</v>
      </c>
      <c r="D147" s="4" t="s">
        <v>614</v>
      </c>
      <c r="E147" s="4" t="s">
        <v>650</v>
      </c>
      <c r="F147" s="13" t="s">
        <v>34</v>
      </c>
      <c r="G147" s="3" t="s">
        <v>695</v>
      </c>
      <c r="H147" s="1" t="s">
        <v>696</v>
      </c>
      <c r="I147" s="11" t="s">
        <v>678</v>
      </c>
      <c r="J147" s="1" t="s">
        <v>474</v>
      </c>
      <c r="K147" s="1" t="s">
        <v>700</v>
      </c>
      <c r="L147" s="35">
        <v>2546</v>
      </c>
      <c r="M147" s="35">
        <f t="shared" si="30"/>
        <v>2673.3</v>
      </c>
      <c r="N147" s="4"/>
      <c r="O147" s="11" t="s">
        <v>21</v>
      </c>
      <c r="P147" s="35">
        <v>0</v>
      </c>
      <c r="Q147" s="35">
        <v>0</v>
      </c>
      <c r="R147" s="1"/>
      <c r="S147" s="2" t="s">
        <v>869</v>
      </c>
    </row>
    <row r="148" spans="1:21" ht="72.75" customHeight="1" x14ac:dyDescent="0.25">
      <c r="A148" s="1" t="s">
        <v>723</v>
      </c>
      <c r="B148" s="5" t="s">
        <v>1031</v>
      </c>
      <c r="C148" s="2" t="s">
        <v>653</v>
      </c>
      <c r="D148" s="4" t="s">
        <v>656</v>
      </c>
      <c r="E148" s="4" t="s">
        <v>654</v>
      </c>
      <c r="F148" s="13" t="s">
        <v>34</v>
      </c>
      <c r="G148" s="3" t="s">
        <v>176</v>
      </c>
      <c r="H148" s="1" t="s">
        <v>433</v>
      </c>
      <c r="I148" s="11" t="s">
        <v>677</v>
      </c>
      <c r="J148" s="1" t="s">
        <v>474</v>
      </c>
      <c r="K148" s="1" t="s">
        <v>679</v>
      </c>
      <c r="L148" s="35">
        <v>819825.67</v>
      </c>
      <c r="M148" s="35">
        <f t="shared" ref="M148:M164" si="31">L148*1.25</f>
        <v>1024782.0875</v>
      </c>
      <c r="N148" s="4" t="s">
        <v>863</v>
      </c>
      <c r="O148" s="11" t="s">
        <v>21</v>
      </c>
      <c r="P148" s="35">
        <v>314669.46000000002</v>
      </c>
      <c r="Q148" s="35">
        <f>P148*1.25</f>
        <v>393336.82500000001</v>
      </c>
      <c r="R148" s="1"/>
      <c r="S148" s="2"/>
    </row>
    <row r="149" spans="1:21" ht="72.75" customHeight="1" x14ac:dyDescent="0.25">
      <c r="A149" s="1" t="s">
        <v>724</v>
      </c>
      <c r="B149" s="5" t="s">
        <v>1032</v>
      </c>
      <c r="C149" s="2" t="s">
        <v>653</v>
      </c>
      <c r="D149" s="4" t="s">
        <v>656</v>
      </c>
      <c r="E149" s="4" t="s">
        <v>654</v>
      </c>
      <c r="F149" s="13" t="s">
        <v>34</v>
      </c>
      <c r="G149" s="3" t="s">
        <v>135</v>
      </c>
      <c r="H149" s="1" t="s">
        <v>345</v>
      </c>
      <c r="I149" s="11" t="s">
        <v>677</v>
      </c>
      <c r="J149" s="1" t="s">
        <v>474</v>
      </c>
      <c r="K149" s="1" t="s">
        <v>689</v>
      </c>
      <c r="L149" s="35">
        <v>1002970</v>
      </c>
      <c r="M149" s="35">
        <f t="shared" si="31"/>
        <v>1253712.5</v>
      </c>
      <c r="N149" s="4">
        <v>44908</v>
      </c>
      <c r="O149" s="11" t="s">
        <v>21</v>
      </c>
      <c r="P149" s="35">
        <v>274418</v>
      </c>
      <c r="Q149" s="35">
        <f>P149*1.25</f>
        <v>343022.5</v>
      </c>
      <c r="R149" s="1"/>
      <c r="S149" s="2"/>
      <c r="T149" s="46"/>
      <c r="U149" s="46"/>
    </row>
    <row r="150" spans="1:21" ht="72.75" customHeight="1" x14ac:dyDescent="0.25">
      <c r="A150" s="1" t="s">
        <v>725</v>
      </c>
      <c r="B150" s="2" t="s">
        <v>1033</v>
      </c>
      <c r="C150" s="4" t="s">
        <v>653</v>
      </c>
      <c r="D150" s="4" t="s">
        <v>656</v>
      </c>
      <c r="E150" s="13" t="s">
        <v>654</v>
      </c>
      <c r="F150" s="13" t="s">
        <v>34</v>
      </c>
      <c r="G150" s="3" t="s">
        <v>135</v>
      </c>
      <c r="H150" s="1" t="s">
        <v>345</v>
      </c>
      <c r="I150" s="11" t="s">
        <v>677</v>
      </c>
      <c r="J150" s="1" t="s">
        <v>474</v>
      </c>
      <c r="K150" s="42" t="s">
        <v>691</v>
      </c>
      <c r="L150" s="35">
        <v>610100</v>
      </c>
      <c r="M150" s="35">
        <f t="shared" si="31"/>
        <v>762625</v>
      </c>
      <c r="N150" s="4" t="s">
        <v>918</v>
      </c>
      <c r="O150" s="11" t="s">
        <v>21</v>
      </c>
      <c r="P150" s="35">
        <v>267097</v>
      </c>
      <c r="Q150" s="35">
        <f>P150*1.25</f>
        <v>333871.25</v>
      </c>
      <c r="R150" s="1"/>
      <c r="S150" s="2"/>
    </row>
    <row r="151" spans="1:21" ht="72.75" customHeight="1" x14ac:dyDescent="0.25">
      <c r="A151" s="1" t="s">
        <v>726</v>
      </c>
      <c r="B151" s="5" t="s">
        <v>1034</v>
      </c>
      <c r="C151" s="2" t="s">
        <v>653</v>
      </c>
      <c r="D151" s="4" t="s">
        <v>656</v>
      </c>
      <c r="E151" s="4" t="s">
        <v>654</v>
      </c>
      <c r="F151" s="13" t="s">
        <v>34</v>
      </c>
      <c r="G151" s="3" t="s">
        <v>135</v>
      </c>
      <c r="H151" s="1" t="s">
        <v>345</v>
      </c>
      <c r="I151" s="11" t="s">
        <v>677</v>
      </c>
      <c r="J151" s="1" t="s">
        <v>474</v>
      </c>
      <c r="K151" s="1" t="s">
        <v>690</v>
      </c>
      <c r="L151" s="35">
        <v>191500</v>
      </c>
      <c r="M151" s="35">
        <f t="shared" si="31"/>
        <v>239375</v>
      </c>
      <c r="N151" s="4">
        <v>44889</v>
      </c>
      <c r="O151" s="11" t="s">
        <v>21</v>
      </c>
      <c r="P151" s="35">
        <v>168278</v>
      </c>
      <c r="Q151" s="35">
        <f>P151*1.25</f>
        <v>210347.5</v>
      </c>
      <c r="R151" s="1"/>
      <c r="S151" s="2"/>
    </row>
    <row r="152" spans="1:21" ht="174" customHeight="1" x14ac:dyDescent="0.25">
      <c r="A152" s="1" t="s">
        <v>727</v>
      </c>
      <c r="B152" s="5" t="s">
        <v>1035</v>
      </c>
      <c r="C152" s="2" t="s">
        <v>653</v>
      </c>
      <c r="D152" s="4" t="s">
        <v>656</v>
      </c>
      <c r="E152" s="4" t="s">
        <v>654</v>
      </c>
      <c r="F152" s="13" t="s">
        <v>34</v>
      </c>
      <c r="G152" s="3" t="s">
        <v>584</v>
      </c>
      <c r="H152" s="1" t="s">
        <v>585</v>
      </c>
      <c r="I152" s="11" t="s">
        <v>677</v>
      </c>
      <c r="J152" s="1" t="s">
        <v>474</v>
      </c>
      <c r="K152" s="1" t="s">
        <v>701</v>
      </c>
      <c r="L152" s="35">
        <v>42844.4</v>
      </c>
      <c r="M152" s="35">
        <f t="shared" si="31"/>
        <v>53555.5</v>
      </c>
      <c r="N152" s="4" t="s">
        <v>917</v>
      </c>
      <c r="O152" s="11" t="s">
        <v>21</v>
      </c>
      <c r="P152" s="35">
        <v>56476.9</v>
      </c>
      <c r="Q152" s="35">
        <f>P152*1.25</f>
        <v>70596.125</v>
      </c>
      <c r="R152" s="1" t="s">
        <v>934</v>
      </c>
      <c r="S152" s="2"/>
    </row>
    <row r="153" spans="1:21" ht="72.75" customHeight="1" x14ac:dyDescent="0.25">
      <c r="A153" s="1" t="s">
        <v>736</v>
      </c>
      <c r="B153" s="5" t="s">
        <v>1036</v>
      </c>
      <c r="C153" s="2" t="s">
        <v>702</v>
      </c>
      <c r="D153" s="4" t="s">
        <v>94</v>
      </c>
      <c r="E153" s="4" t="s">
        <v>703</v>
      </c>
      <c r="F153" s="13" t="s">
        <v>34</v>
      </c>
      <c r="G153" s="3" t="s">
        <v>704</v>
      </c>
      <c r="H153" s="1" t="s">
        <v>705</v>
      </c>
      <c r="I153" s="11" t="s">
        <v>706</v>
      </c>
      <c r="J153" s="1" t="s">
        <v>707</v>
      </c>
      <c r="K153" s="1" t="s">
        <v>708</v>
      </c>
      <c r="L153" s="35">
        <v>174440</v>
      </c>
      <c r="M153" s="35">
        <f t="shared" si="31"/>
        <v>218050</v>
      </c>
      <c r="N153" s="3" t="s">
        <v>737</v>
      </c>
      <c r="O153" s="11" t="s">
        <v>21</v>
      </c>
      <c r="P153" s="48">
        <v>174440</v>
      </c>
      <c r="Q153" s="35">
        <v>218050</v>
      </c>
      <c r="R153" s="1"/>
      <c r="S153" s="2"/>
    </row>
    <row r="154" spans="1:21" ht="72.75" customHeight="1" x14ac:dyDescent="0.25">
      <c r="A154" s="1" t="s">
        <v>740</v>
      </c>
      <c r="B154" s="5" t="s">
        <v>1037</v>
      </c>
      <c r="C154" s="2" t="s">
        <v>702</v>
      </c>
      <c r="D154" s="4" t="s">
        <v>94</v>
      </c>
      <c r="E154" s="4" t="s">
        <v>703</v>
      </c>
      <c r="F154" s="13" t="s">
        <v>34</v>
      </c>
      <c r="G154" s="3" t="s">
        <v>709</v>
      </c>
      <c r="H154" s="1" t="s">
        <v>710</v>
      </c>
      <c r="I154" s="11" t="s">
        <v>711</v>
      </c>
      <c r="J154" s="1" t="s">
        <v>707</v>
      </c>
      <c r="K154" s="1" t="s">
        <v>712</v>
      </c>
      <c r="L154" s="35">
        <v>599621.9</v>
      </c>
      <c r="M154" s="35">
        <f t="shared" si="31"/>
        <v>749527.375</v>
      </c>
      <c r="N154" s="4" t="s">
        <v>850</v>
      </c>
      <c r="O154" s="11" t="s">
        <v>21</v>
      </c>
      <c r="P154" s="35">
        <v>599621.9</v>
      </c>
      <c r="Q154" s="35">
        <v>749527.375</v>
      </c>
      <c r="R154" s="1"/>
      <c r="S154" s="2"/>
    </row>
    <row r="155" spans="1:21" ht="88.5" customHeight="1" x14ac:dyDescent="0.25">
      <c r="A155" s="1" t="s">
        <v>741</v>
      </c>
      <c r="B155" s="22" t="s">
        <v>951</v>
      </c>
      <c r="C155" s="25" t="s">
        <v>728</v>
      </c>
      <c r="D155" s="55" t="s">
        <v>729</v>
      </c>
      <c r="E155" s="32" t="s">
        <v>732</v>
      </c>
      <c r="F155" s="24" t="s">
        <v>26</v>
      </c>
      <c r="G155" s="22" t="s">
        <v>730</v>
      </c>
      <c r="H155" s="43">
        <v>91774900</v>
      </c>
      <c r="I155" s="21" t="s">
        <v>731</v>
      </c>
      <c r="J155" s="21" t="s">
        <v>479</v>
      </c>
      <c r="K155" s="21" t="s">
        <v>733</v>
      </c>
      <c r="L155" s="36">
        <v>58145.4</v>
      </c>
      <c r="M155" s="36">
        <f t="shared" si="31"/>
        <v>72681.75</v>
      </c>
      <c r="N155" s="25"/>
      <c r="O155" s="36" t="s">
        <v>21</v>
      </c>
      <c r="P155" s="36"/>
      <c r="Q155" s="21"/>
      <c r="R155" s="21"/>
      <c r="S155" s="28" t="s">
        <v>941</v>
      </c>
    </row>
    <row r="156" spans="1:21" ht="87" customHeight="1" x14ac:dyDescent="0.25">
      <c r="A156" s="1" t="s">
        <v>742</v>
      </c>
      <c r="B156" s="22" t="s">
        <v>952</v>
      </c>
      <c r="C156" s="25" t="s">
        <v>728</v>
      </c>
      <c r="D156" s="55" t="s">
        <v>729</v>
      </c>
      <c r="E156" s="32" t="s">
        <v>732</v>
      </c>
      <c r="F156" s="24" t="s">
        <v>26</v>
      </c>
      <c r="G156" s="22" t="s">
        <v>730</v>
      </c>
      <c r="H156" s="43">
        <v>91774900</v>
      </c>
      <c r="I156" s="21" t="s">
        <v>731</v>
      </c>
      <c r="J156" s="21" t="s">
        <v>479</v>
      </c>
      <c r="K156" s="21" t="s">
        <v>734</v>
      </c>
      <c r="L156" s="36">
        <v>3247.44</v>
      </c>
      <c r="M156" s="36">
        <f t="shared" si="31"/>
        <v>4059.3</v>
      </c>
      <c r="N156" s="25"/>
      <c r="O156" s="36" t="s">
        <v>21</v>
      </c>
      <c r="P156" s="36"/>
      <c r="Q156" s="21"/>
      <c r="R156" s="21"/>
      <c r="S156" s="28" t="s">
        <v>941</v>
      </c>
    </row>
    <row r="157" spans="1:21" ht="87.75" customHeight="1" x14ac:dyDescent="0.25">
      <c r="A157" s="1" t="s">
        <v>750</v>
      </c>
      <c r="B157" s="22" t="s">
        <v>953</v>
      </c>
      <c r="C157" s="25" t="s">
        <v>728</v>
      </c>
      <c r="D157" s="55" t="s">
        <v>729</v>
      </c>
      <c r="E157" s="32" t="s">
        <v>732</v>
      </c>
      <c r="F157" s="24" t="s">
        <v>26</v>
      </c>
      <c r="G157" s="22" t="s">
        <v>730</v>
      </c>
      <c r="H157" s="43">
        <v>91774900</v>
      </c>
      <c r="I157" s="21" t="s">
        <v>731</v>
      </c>
      <c r="J157" s="21" t="s">
        <v>479</v>
      </c>
      <c r="K157" s="21" t="s">
        <v>735</v>
      </c>
      <c r="L157" s="36">
        <v>18632.52</v>
      </c>
      <c r="M157" s="36">
        <f t="shared" si="31"/>
        <v>23290.65</v>
      </c>
      <c r="N157" s="25"/>
      <c r="O157" s="36" t="s">
        <v>21</v>
      </c>
      <c r="P157" s="36"/>
      <c r="Q157" s="21"/>
      <c r="R157" s="21"/>
      <c r="S157" s="28" t="s">
        <v>941</v>
      </c>
    </row>
    <row r="158" spans="1:21" ht="87.75" customHeight="1" x14ac:dyDescent="0.25">
      <c r="A158" s="1" t="s">
        <v>751</v>
      </c>
      <c r="B158" s="22" t="s">
        <v>954</v>
      </c>
      <c r="C158" s="25" t="s">
        <v>23</v>
      </c>
      <c r="D158" s="55" t="s">
        <v>24</v>
      </c>
      <c r="E158" s="32" t="s">
        <v>25</v>
      </c>
      <c r="F158" s="24" t="s">
        <v>26</v>
      </c>
      <c r="G158" s="22" t="s">
        <v>178</v>
      </c>
      <c r="H158" s="43">
        <v>67956870959</v>
      </c>
      <c r="I158" s="21" t="s">
        <v>746</v>
      </c>
      <c r="J158" s="21" t="s">
        <v>474</v>
      </c>
      <c r="K158" s="21" t="s">
        <v>747</v>
      </c>
      <c r="L158" s="36">
        <v>8000</v>
      </c>
      <c r="M158" s="36">
        <f t="shared" si="31"/>
        <v>10000</v>
      </c>
      <c r="N158" s="25" t="s">
        <v>909</v>
      </c>
      <c r="O158" s="36" t="s">
        <v>21</v>
      </c>
      <c r="P158" s="36">
        <v>1000</v>
      </c>
      <c r="Q158" s="65">
        <v>1250</v>
      </c>
      <c r="R158" s="21"/>
      <c r="S158" s="28"/>
      <c r="T158" s="46"/>
      <c r="U158" s="46"/>
    </row>
    <row r="159" spans="1:21" ht="87.75" customHeight="1" x14ac:dyDescent="0.25">
      <c r="A159" s="1" t="s">
        <v>754</v>
      </c>
      <c r="B159" s="22" t="s">
        <v>955</v>
      </c>
      <c r="C159" s="25" t="s">
        <v>23</v>
      </c>
      <c r="D159" s="55" t="s">
        <v>24</v>
      </c>
      <c r="E159" s="32" t="s">
        <v>25</v>
      </c>
      <c r="F159" s="24" t="s">
        <v>26</v>
      </c>
      <c r="G159" s="22" t="s">
        <v>748</v>
      </c>
      <c r="H159" s="21" t="s">
        <v>752</v>
      </c>
      <c r="I159" s="21" t="s">
        <v>746</v>
      </c>
      <c r="J159" s="21" t="s">
        <v>474</v>
      </c>
      <c r="K159" s="21" t="s">
        <v>749</v>
      </c>
      <c r="L159" s="36">
        <v>10000</v>
      </c>
      <c r="M159" s="36">
        <f t="shared" si="31"/>
        <v>12500</v>
      </c>
      <c r="N159" s="25" t="s">
        <v>909</v>
      </c>
      <c r="O159" s="36" t="s">
        <v>21</v>
      </c>
      <c r="P159" s="36">
        <v>15747.13</v>
      </c>
      <c r="Q159" s="65">
        <f>P159*1.25</f>
        <v>19683.912499999999</v>
      </c>
      <c r="R159" s="21"/>
      <c r="S159" s="28"/>
    </row>
    <row r="160" spans="1:21" ht="81" customHeight="1" x14ac:dyDescent="0.25">
      <c r="A160" s="1" t="s">
        <v>763</v>
      </c>
      <c r="B160" s="22" t="s">
        <v>956</v>
      </c>
      <c r="C160" s="25" t="s">
        <v>23</v>
      </c>
      <c r="D160" s="55" t="s">
        <v>24</v>
      </c>
      <c r="E160" s="32" t="s">
        <v>25</v>
      </c>
      <c r="F160" s="24" t="s">
        <v>26</v>
      </c>
      <c r="G160" s="22" t="s">
        <v>29</v>
      </c>
      <c r="H160" s="43">
        <v>93613785608</v>
      </c>
      <c r="I160" s="21" t="s">
        <v>737</v>
      </c>
      <c r="J160" s="21" t="s">
        <v>474</v>
      </c>
      <c r="K160" s="21" t="s">
        <v>738</v>
      </c>
      <c r="L160" s="36">
        <v>11992</v>
      </c>
      <c r="M160" s="36">
        <f t="shared" si="31"/>
        <v>14990</v>
      </c>
      <c r="N160" s="25"/>
      <c r="O160" s="36" t="s">
        <v>21</v>
      </c>
      <c r="P160" s="36">
        <v>0</v>
      </c>
      <c r="Q160" s="36">
        <v>0</v>
      </c>
      <c r="R160" s="21"/>
      <c r="S160" s="28" t="s">
        <v>869</v>
      </c>
    </row>
    <row r="161" spans="1:21" ht="156" customHeight="1" x14ac:dyDescent="0.25">
      <c r="A161" s="1" t="s">
        <v>770</v>
      </c>
      <c r="B161" s="22" t="s">
        <v>957</v>
      </c>
      <c r="C161" s="25" t="s">
        <v>23</v>
      </c>
      <c r="D161" s="55" t="s">
        <v>24</v>
      </c>
      <c r="E161" s="32" t="s">
        <v>25</v>
      </c>
      <c r="F161" s="24" t="s">
        <v>26</v>
      </c>
      <c r="G161" s="22" t="s">
        <v>274</v>
      </c>
      <c r="H161" s="43">
        <v>71690188016</v>
      </c>
      <c r="I161" s="21" t="s">
        <v>737</v>
      </c>
      <c r="J161" s="21" t="s">
        <v>474</v>
      </c>
      <c r="K161" s="21" t="s">
        <v>739</v>
      </c>
      <c r="L161" s="36">
        <v>74650</v>
      </c>
      <c r="M161" s="36">
        <f t="shared" si="31"/>
        <v>93312.5</v>
      </c>
      <c r="N161" s="25" t="s">
        <v>922</v>
      </c>
      <c r="O161" s="36" t="s">
        <v>21</v>
      </c>
      <c r="P161" s="36">
        <v>83400</v>
      </c>
      <c r="Q161" s="65">
        <v>104250</v>
      </c>
      <c r="R161" s="21" t="s">
        <v>932</v>
      </c>
      <c r="S161" s="28"/>
    </row>
    <row r="162" spans="1:21" ht="76.5" customHeight="1" x14ac:dyDescent="0.25">
      <c r="A162" s="1" t="s">
        <v>773</v>
      </c>
      <c r="B162" s="5" t="s">
        <v>1038</v>
      </c>
      <c r="C162" s="2" t="s">
        <v>743</v>
      </c>
      <c r="D162" s="4" t="s">
        <v>15</v>
      </c>
      <c r="E162" s="4" t="s">
        <v>753</v>
      </c>
      <c r="F162" s="13" t="s">
        <v>34</v>
      </c>
      <c r="G162" s="3" t="s">
        <v>68</v>
      </c>
      <c r="H162" s="1" t="s">
        <v>397</v>
      </c>
      <c r="I162" s="11" t="s">
        <v>737</v>
      </c>
      <c r="J162" s="1" t="s">
        <v>470</v>
      </c>
      <c r="K162" s="1" t="s">
        <v>744</v>
      </c>
      <c r="L162" s="35">
        <v>157071.25</v>
      </c>
      <c r="M162" s="35">
        <f t="shared" si="31"/>
        <v>196339.0625</v>
      </c>
      <c r="N162" s="4" t="s">
        <v>904</v>
      </c>
      <c r="O162" s="11" t="s">
        <v>21</v>
      </c>
      <c r="P162" s="35">
        <v>144792</v>
      </c>
      <c r="Q162" s="35">
        <f>P162*1.25</f>
        <v>180990</v>
      </c>
      <c r="R162" s="1"/>
      <c r="S162" s="2"/>
    </row>
    <row r="163" spans="1:21" ht="87.75" customHeight="1" x14ac:dyDescent="0.25">
      <c r="A163" s="1" t="s">
        <v>774</v>
      </c>
      <c r="B163" s="5" t="s">
        <v>1039</v>
      </c>
      <c r="C163" s="2" t="s">
        <v>743</v>
      </c>
      <c r="D163" s="4" t="s">
        <v>15</v>
      </c>
      <c r="E163" s="4" t="s">
        <v>753</v>
      </c>
      <c r="F163" s="13" t="s">
        <v>34</v>
      </c>
      <c r="G163" s="3" t="s">
        <v>68</v>
      </c>
      <c r="H163" s="1" t="s">
        <v>397</v>
      </c>
      <c r="I163" s="11" t="s">
        <v>737</v>
      </c>
      <c r="J163" s="1" t="s">
        <v>470</v>
      </c>
      <c r="K163" s="1" t="s">
        <v>745</v>
      </c>
      <c r="L163" s="35">
        <v>74988.47</v>
      </c>
      <c r="M163" s="35">
        <f t="shared" si="31"/>
        <v>93735.587499999994</v>
      </c>
      <c r="N163" s="4" t="s">
        <v>910</v>
      </c>
      <c r="O163" s="11" t="s">
        <v>21</v>
      </c>
      <c r="P163" s="35">
        <v>23696.240000000002</v>
      </c>
      <c r="Q163" s="35">
        <f>P163*1.25</f>
        <v>29620.300000000003</v>
      </c>
      <c r="R163" s="1"/>
      <c r="S163" s="2"/>
    </row>
    <row r="164" spans="1:21" ht="87.75" customHeight="1" x14ac:dyDescent="0.25">
      <c r="A164" s="1" t="s">
        <v>775</v>
      </c>
      <c r="B164" s="5" t="s">
        <v>826</v>
      </c>
      <c r="C164" s="2"/>
      <c r="D164" s="4" t="s">
        <v>846</v>
      </c>
      <c r="E164" s="4"/>
      <c r="F164" s="13" t="s">
        <v>50</v>
      </c>
      <c r="G164" s="3" t="s">
        <v>827</v>
      </c>
      <c r="H164" s="1" t="s">
        <v>843</v>
      </c>
      <c r="I164" s="11" t="s">
        <v>828</v>
      </c>
      <c r="J164" s="1" t="s">
        <v>842</v>
      </c>
      <c r="K164" s="1" t="s">
        <v>841</v>
      </c>
      <c r="L164" s="35">
        <v>30000</v>
      </c>
      <c r="M164" s="35">
        <f t="shared" si="31"/>
        <v>37500</v>
      </c>
      <c r="N164" s="4" t="s">
        <v>813</v>
      </c>
      <c r="O164" s="11" t="s">
        <v>21</v>
      </c>
      <c r="P164" s="35">
        <v>30000</v>
      </c>
      <c r="Q164" s="35">
        <v>37500</v>
      </c>
      <c r="R164" s="1"/>
      <c r="S164" s="2"/>
    </row>
    <row r="165" spans="1:21" ht="72.75" customHeight="1" x14ac:dyDescent="0.25">
      <c r="A165" s="1" t="s">
        <v>776</v>
      </c>
      <c r="B165" s="5" t="s">
        <v>768</v>
      </c>
      <c r="C165" s="2" t="s">
        <v>764</v>
      </c>
      <c r="D165" s="4" t="s">
        <v>32</v>
      </c>
      <c r="E165" s="4"/>
      <c r="F165" s="13" t="s">
        <v>50</v>
      </c>
      <c r="G165" s="3" t="s">
        <v>765</v>
      </c>
      <c r="H165" s="1" t="s">
        <v>766</v>
      </c>
      <c r="I165" s="11" t="s">
        <v>767</v>
      </c>
      <c r="J165" s="1" t="s">
        <v>475</v>
      </c>
      <c r="K165" s="1" t="s">
        <v>769</v>
      </c>
      <c r="L165" s="35">
        <v>63525</v>
      </c>
      <c r="M165" s="35">
        <f>L165*1.25</f>
        <v>79406.25</v>
      </c>
      <c r="N165" s="4" t="s">
        <v>814</v>
      </c>
      <c r="O165" s="11" t="s">
        <v>21</v>
      </c>
      <c r="P165" s="35">
        <v>63525</v>
      </c>
      <c r="Q165" s="35">
        <v>79406.25</v>
      </c>
      <c r="R165" s="1"/>
      <c r="S165" s="2"/>
    </row>
    <row r="166" spans="1:21" ht="90" customHeight="1" x14ac:dyDescent="0.25">
      <c r="A166" s="1" t="s">
        <v>783</v>
      </c>
      <c r="B166" s="5" t="s">
        <v>1040</v>
      </c>
      <c r="C166" s="2" t="s">
        <v>743</v>
      </c>
      <c r="D166" s="4" t="s">
        <v>15</v>
      </c>
      <c r="E166" s="4" t="s">
        <v>753</v>
      </c>
      <c r="F166" s="13" t="s">
        <v>34</v>
      </c>
      <c r="G166" s="3" t="s">
        <v>29</v>
      </c>
      <c r="H166" s="1" t="s">
        <v>313</v>
      </c>
      <c r="I166" s="11" t="s">
        <v>771</v>
      </c>
      <c r="J166" s="1" t="s">
        <v>470</v>
      </c>
      <c r="K166" s="1" t="s">
        <v>772</v>
      </c>
      <c r="L166" s="35">
        <v>56458.5</v>
      </c>
      <c r="M166" s="35">
        <f>L166*1.25</f>
        <v>70573.125</v>
      </c>
      <c r="N166" s="4" t="s">
        <v>909</v>
      </c>
      <c r="O166" s="11" t="s">
        <v>21</v>
      </c>
      <c r="P166" s="35">
        <v>9081.9</v>
      </c>
      <c r="Q166" s="35">
        <f>P166*1.25</f>
        <v>11352.375</v>
      </c>
      <c r="R166" s="1"/>
      <c r="S166" s="2"/>
    </row>
    <row r="167" spans="1:21" ht="87" customHeight="1" x14ac:dyDescent="0.25">
      <c r="A167" s="1" t="s">
        <v>790</v>
      </c>
      <c r="B167" s="22" t="s">
        <v>761</v>
      </c>
      <c r="C167" s="25" t="s">
        <v>755</v>
      </c>
      <c r="D167" s="55" t="s">
        <v>94</v>
      </c>
      <c r="E167" s="32" t="s">
        <v>756</v>
      </c>
      <c r="F167" s="24" t="s">
        <v>757</v>
      </c>
      <c r="G167" s="22" t="s">
        <v>96</v>
      </c>
      <c r="H167" s="43">
        <v>91678676896</v>
      </c>
      <c r="I167" s="23">
        <v>44551</v>
      </c>
      <c r="J167" s="21" t="s">
        <v>758</v>
      </c>
      <c r="K167" s="21" t="s">
        <v>762</v>
      </c>
      <c r="L167" s="21" t="s">
        <v>759</v>
      </c>
      <c r="M167" s="21" t="s">
        <v>760</v>
      </c>
      <c r="N167" s="25" t="s">
        <v>938</v>
      </c>
      <c r="O167" s="36" t="s">
        <v>21</v>
      </c>
      <c r="P167" s="68">
        <v>243004.82710199748</v>
      </c>
      <c r="Q167" s="68">
        <v>303756.03387749684</v>
      </c>
      <c r="R167" s="21"/>
      <c r="S167" s="28"/>
    </row>
    <row r="168" spans="1:21" ht="140.25" customHeight="1" x14ac:dyDescent="0.25">
      <c r="A168" s="1" t="s">
        <v>829</v>
      </c>
      <c r="B168" s="5" t="s">
        <v>1041</v>
      </c>
      <c r="C168" s="2" t="s">
        <v>743</v>
      </c>
      <c r="D168" s="4" t="s">
        <v>15</v>
      </c>
      <c r="E168" s="4" t="s">
        <v>753</v>
      </c>
      <c r="F168" s="13" t="s">
        <v>34</v>
      </c>
      <c r="G168" s="3" t="s">
        <v>68</v>
      </c>
      <c r="H168" s="42">
        <v>30293478878</v>
      </c>
      <c r="I168" s="11">
        <v>44554</v>
      </c>
      <c r="J168" s="1" t="s">
        <v>470</v>
      </c>
      <c r="K168" s="1" t="s">
        <v>777</v>
      </c>
      <c r="L168" s="35">
        <v>292296.8</v>
      </c>
      <c r="M168" s="35">
        <f>L168*1.25</f>
        <v>365371</v>
      </c>
      <c r="N168" s="4" t="s">
        <v>938</v>
      </c>
      <c r="O168" s="11" t="s">
        <v>21</v>
      </c>
      <c r="P168" s="35">
        <v>342949.39</v>
      </c>
      <c r="Q168" s="35">
        <f>P168*1.25</f>
        <v>428686.73750000005</v>
      </c>
      <c r="R168" s="1" t="s">
        <v>928</v>
      </c>
      <c r="S168" s="5"/>
      <c r="T168" s="46"/>
      <c r="U168" s="46"/>
    </row>
    <row r="169" spans="1:21" ht="138" customHeight="1" x14ac:dyDescent="0.25">
      <c r="A169" s="1" t="s">
        <v>830</v>
      </c>
      <c r="B169" s="5" t="s">
        <v>1042</v>
      </c>
      <c r="C169" s="2" t="s">
        <v>743</v>
      </c>
      <c r="D169" s="4" t="s">
        <v>15</v>
      </c>
      <c r="E169" s="4" t="s">
        <v>753</v>
      </c>
      <c r="F169" s="13" t="s">
        <v>34</v>
      </c>
      <c r="G169" s="3" t="s">
        <v>68</v>
      </c>
      <c r="H169" s="1">
        <v>30293478878</v>
      </c>
      <c r="I169" s="11">
        <v>44554</v>
      </c>
      <c r="J169" s="1" t="s">
        <v>470</v>
      </c>
      <c r="K169" s="1" t="s">
        <v>778</v>
      </c>
      <c r="L169" s="35">
        <v>33295.199999999997</v>
      </c>
      <c r="M169" s="35">
        <f>L169*1.25</f>
        <v>41619</v>
      </c>
      <c r="N169" s="4" t="s">
        <v>911</v>
      </c>
      <c r="O169" s="11" t="s">
        <v>21</v>
      </c>
      <c r="P169" s="35">
        <v>45377</v>
      </c>
      <c r="Q169" s="35">
        <f>P169*1.25</f>
        <v>56721.25</v>
      </c>
      <c r="R169" s="1" t="s">
        <v>929</v>
      </c>
      <c r="S169" s="5"/>
    </row>
    <row r="170" spans="1:21" ht="94.5" customHeight="1" x14ac:dyDescent="0.25">
      <c r="A170" s="1" t="s">
        <v>831</v>
      </c>
      <c r="B170" s="5" t="s">
        <v>1043</v>
      </c>
      <c r="C170" s="2" t="s">
        <v>743</v>
      </c>
      <c r="D170" s="4" t="s">
        <v>15</v>
      </c>
      <c r="E170" s="4" t="s">
        <v>753</v>
      </c>
      <c r="F170" s="13" t="s">
        <v>34</v>
      </c>
      <c r="G170" s="3" t="s">
        <v>68</v>
      </c>
      <c r="H170" s="1">
        <v>30293478878</v>
      </c>
      <c r="I170" s="11">
        <v>44554</v>
      </c>
      <c r="J170" s="1" t="s">
        <v>470</v>
      </c>
      <c r="K170" s="1" t="s">
        <v>779</v>
      </c>
      <c r="L170" s="35">
        <v>18750</v>
      </c>
      <c r="M170" s="35">
        <f>L170*1.25</f>
        <v>23437.5</v>
      </c>
      <c r="N170" s="4">
        <v>44642</v>
      </c>
      <c r="O170" s="11" t="s">
        <v>21</v>
      </c>
      <c r="P170" s="35">
        <v>12000</v>
      </c>
      <c r="Q170" s="35">
        <f>P170*1.25</f>
        <v>15000</v>
      </c>
      <c r="R170" s="1"/>
      <c r="S170" s="2"/>
    </row>
    <row r="171" spans="1:21" ht="97.5" customHeight="1" x14ac:dyDescent="0.25">
      <c r="A171" s="1" t="s">
        <v>832</v>
      </c>
      <c r="B171" s="5" t="s">
        <v>1044</v>
      </c>
      <c r="C171" s="2" t="s">
        <v>743</v>
      </c>
      <c r="D171" s="4" t="s">
        <v>15</v>
      </c>
      <c r="E171" s="4" t="s">
        <v>753</v>
      </c>
      <c r="F171" s="13" t="s">
        <v>34</v>
      </c>
      <c r="G171" s="3" t="s">
        <v>68</v>
      </c>
      <c r="H171" s="1">
        <v>30293478878</v>
      </c>
      <c r="I171" s="11">
        <v>44554</v>
      </c>
      <c r="J171" s="1" t="s">
        <v>470</v>
      </c>
      <c r="K171" s="1" t="s">
        <v>780</v>
      </c>
      <c r="L171" s="35">
        <v>40500</v>
      </c>
      <c r="M171" s="35">
        <f>L171*1.25</f>
        <v>50625</v>
      </c>
      <c r="N171" s="4" t="s">
        <v>912</v>
      </c>
      <c r="O171" s="11" t="s">
        <v>21</v>
      </c>
      <c r="P171" s="35">
        <v>6600</v>
      </c>
      <c r="Q171" s="35">
        <f>P171*1.25</f>
        <v>8250</v>
      </c>
      <c r="R171" s="1"/>
      <c r="S171" s="2"/>
    </row>
    <row r="177" spans="20:21" x14ac:dyDescent="0.25">
      <c r="T177" s="46"/>
      <c r="U177" s="46"/>
    </row>
  </sheetData>
  <pageMargins left="0.7" right="0.7" top="0.75" bottom="0.75" header="0.3" footer="0.3"/>
  <pageSetup paperSize="9" scale="4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2024-08-13T06:06:14Z</dcterms:modified>
</cp:coreProperties>
</file>