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istar ugovora\"/>
    </mc:Choice>
  </mc:AlternateContent>
  <xr:revisionPtr revIDLastSave="0" documentId="13_ncr:1_{FB33D5A0-BAA2-4194-93D8-CC35D5BFFAF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ar ugovora 2023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16" i="1" l="1"/>
  <c r="Q94" i="1" l="1"/>
  <c r="Q50" i="1" l="1"/>
  <c r="Q51" i="1" l="1"/>
  <c r="Q27" i="1"/>
  <c r="M133" i="1" l="1"/>
  <c r="M270" i="1"/>
  <c r="P9" i="1"/>
  <c r="P72" i="1" l="1"/>
  <c r="P15" i="1"/>
  <c r="P13" i="1"/>
  <c r="P17" i="1"/>
  <c r="Q18" i="1"/>
  <c r="P12" i="1"/>
  <c r="Q19" i="1"/>
  <c r="P14" i="1"/>
  <c r="P16" i="1"/>
  <c r="Q6" i="1"/>
  <c r="M284" i="1" l="1"/>
  <c r="M283" i="1"/>
  <c r="M282" i="1"/>
  <c r="M281" i="1"/>
  <c r="M280" i="1"/>
  <c r="M279" i="1"/>
  <c r="M278" i="1"/>
  <c r="M277" i="1"/>
  <c r="M276" i="1"/>
  <c r="M275" i="1"/>
  <c r="M274" i="1"/>
  <c r="M290" i="1" l="1"/>
  <c r="M289" i="1"/>
  <c r="M288" i="1"/>
  <c r="M287" i="1"/>
  <c r="M286" i="1"/>
  <c r="M285" i="1"/>
  <c r="M269" i="1"/>
  <c r="M273" i="1"/>
  <c r="M272" i="1"/>
  <c r="M271" i="1"/>
  <c r="M254" i="1"/>
  <c r="M253" i="1"/>
  <c r="M251" i="1"/>
  <c r="M266" i="1" l="1"/>
  <c r="M267" i="1"/>
  <c r="M268" i="1"/>
  <c r="M265" i="1" l="1"/>
  <c r="M264" i="1"/>
  <c r="M263" i="1"/>
  <c r="M262" i="1"/>
  <c r="M261" i="1"/>
  <c r="M260" i="1"/>
  <c r="M259" i="1"/>
  <c r="M258" i="1"/>
  <c r="M257" i="1"/>
  <c r="M255" i="1" l="1"/>
  <c r="M250" i="1" l="1"/>
  <c r="M249" i="1" l="1"/>
  <c r="M236" i="1" l="1"/>
  <c r="M245" i="1" l="1"/>
  <c r="M244" i="1"/>
  <c r="M243" i="1"/>
  <c r="M242" i="1"/>
  <c r="M241" i="1"/>
  <c r="M240" i="1"/>
  <c r="M239" i="1"/>
  <c r="M238" i="1"/>
  <c r="M237" i="1"/>
  <c r="M234" i="1"/>
  <c r="M232" i="1"/>
  <c r="M233" i="1"/>
  <c r="M235" i="1"/>
  <c r="M248" i="1" l="1"/>
  <c r="M231" i="1" l="1"/>
  <c r="M230" i="1"/>
  <c r="M229" i="1"/>
  <c r="M228" i="1" l="1"/>
  <c r="M227" i="1"/>
  <c r="M226" i="1" l="1"/>
  <c r="M247" i="1" l="1"/>
  <c r="M224" i="1"/>
  <c r="M246" i="1"/>
  <c r="M222" i="1"/>
  <c r="M223" i="1"/>
  <c r="M221" i="1"/>
  <c r="M219" i="1" l="1"/>
  <c r="M220" i="1" l="1"/>
  <c r="M218" i="1" l="1"/>
  <c r="M217" i="1" l="1"/>
  <c r="M216" i="1" l="1"/>
  <c r="M215" i="1" l="1"/>
  <c r="M213" i="1" l="1"/>
  <c r="M212" i="1" l="1"/>
  <c r="M210" i="1"/>
  <c r="M209" i="1" l="1"/>
  <c r="M208" i="1"/>
  <c r="M204" i="1" l="1"/>
  <c r="M207" i="1" l="1"/>
  <c r="M206" i="1"/>
  <c r="M205" i="1"/>
  <c r="M203" i="1" l="1"/>
  <c r="M202" i="1" l="1"/>
  <c r="M201" i="1"/>
  <c r="M165" i="1" l="1"/>
  <c r="M169" i="1"/>
  <c r="M200" i="1"/>
  <c r="M199" i="1"/>
  <c r="M198" i="1" l="1"/>
  <c r="M197" i="1" l="1"/>
  <c r="M194" i="1" l="1"/>
  <c r="M196" i="1" l="1"/>
  <c r="M195" i="1"/>
  <c r="M193" i="1" l="1"/>
  <c r="M192" i="1" l="1"/>
  <c r="M191" i="1" l="1"/>
  <c r="M190" i="1"/>
  <c r="M187" i="1" l="1"/>
  <c r="M186" i="1"/>
  <c r="M185" i="1"/>
  <c r="M184" i="1"/>
  <c r="M183" i="1"/>
  <c r="M188" i="1" l="1"/>
  <c r="M182" i="1" l="1"/>
  <c r="M181" i="1" l="1"/>
  <c r="M180" i="1" l="1"/>
  <c r="M179" i="1"/>
  <c r="M178" i="1"/>
  <c r="M176" i="1"/>
  <c r="M177" i="1"/>
  <c r="M175" i="1"/>
  <c r="M173" i="1" l="1"/>
  <c r="M171" i="1" l="1"/>
  <c r="M170" i="1"/>
  <c r="M168" i="1" l="1"/>
  <c r="M167" i="1"/>
  <c r="M166" i="1" l="1"/>
  <c r="M164" i="1" l="1"/>
  <c r="M162" i="1" l="1"/>
  <c r="M163" i="1" l="1"/>
  <c r="M161" i="1" l="1"/>
  <c r="M160" i="1"/>
  <c r="M159" i="1" l="1"/>
  <c r="M156" i="1" l="1"/>
  <c r="M146" i="1"/>
  <c r="M155" i="1"/>
  <c r="M153" i="1"/>
  <c r="M152" i="1"/>
  <c r="M144" i="1"/>
  <c r="M143" i="1"/>
  <c r="M142" i="1"/>
  <c r="M141" i="1"/>
  <c r="M145" i="1"/>
  <c r="M140" i="1"/>
  <c r="M158" i="1"/>
  <c r="M157" i="1"/>
  <c r="M154" i="1"/>
  <c r="M151" i="1"/>
  <c r="M150" i="1"/>
  <c r="M149" i="1"/>
  <c r="M148" i="1"/>
  <c r="M147" i="1"/>
  <c r="M139" i="1"/>
  <c r="M138" i="1"/>
  <c r="M137" i="1"/>
  <c r="M135" i="1"/>
  <c r="M136" i="1"/>
  <c r="M134" i="1"/>
  <c r="M131" i="1" l="1"/>
  <c r="M130" i="1"/>
  <c r="M129" i="1"/>
  <c r="M125" i="1"/>
  <c r="M126" i="1"/>
  <c r="M127" i="1"/>
  <c r="M128" i="1"/>
  <c r="M124" i="1"/>
  <c r="M121" i="1" l="1"/>
  <c r="M122" i="1" l="1"/>
  <c r="M132" i="1" l="1"/>
  <c r="M120" i="1" l="1"/>
  <c r="M119" i="1" l="1"/>
  <c r="M118" i="1" l="1"/>
  <c r="M117" i="1" l="1"/>
  <c r="M116" i="1" l="1"/>
  <c r="Q33" i="1" l="1"/>
  <c r="M115" i="1" l="1"/>
  <c r="M114" i="1"/>
  <c r="M113" i="1"/>
  <c r="M112" i="1"/>
  <c r="M111" i="1" l="1"/>
  <c r="M110" i="1"/>
  <c r="M109" i="1"/>
  <c r="M95" i="1" l="1"/>
  <c r="M94" i="1"/>
  <c r="M97" i="1" l="1"/>
  <c r="M96" i="1"/>
  <c r="M93" i="1"/>
  <c r="M92" i="1"/>
  <c r="M91" i="1"/>
  <c r="M90" i="1"/>
  <c r="M89" i="1"/>
  <c r="M108" i="1" l="1"/>
  <c r="M107" i="1"/>
  <c r="M106" i="1"/>
  <c r="M105" i="1"/>
  <c r="M104" i="1"/>
  <c r="M102" i="1"/>
  <c r="M101" i="1"/>
  <c r="M100" i="1"/>
  <c r="M99" i="1"/>
  <c r="M98" i="1"/>
  <c r="M88" i="1" l="1"/>
  <c r="M87" i="1"/>
  <c r="M86" i="1"/>
  <c r="M85" i="1" l="1"/>
  <c r="M84" i="1" l="1"/>
  <c r="M83" i="1"/>
  <c r="M82" i="1"/>
  <c r="M81" i="1"/>
  <c r="M79" i="1" l="1"/>
  <c r="M78" i="1"/>
  <c r="M77" i="1"/>
  <c r="M75" i="1" l="1"/>
  <c r="M73" i="1"/>
  <c r="M74" i="1"/>
  <c r="M71" i="1"/>
  <c r="M70" i="1"/>
  <c r="M69" i="1" l="1"/>
  <c r="M67" i="1" l="1"/>
  <c r="M66" i="1"/>
  <c r="M65" i="1"/>
  <c r="M64" i="1"/>
  <c r="M68" i="1" l="1"/>
  <c r="M62" i="1" l="1"/>
  <c r="M60" i="1" l="1"/>
  <c r="M61" i="1"/>
  <c r="M59" i="1" l="1"/>
  <c r="M58" i="1" l="1"/>
  <c r="M56" i="1" l="1"/>
  <c r="M55" i="1"/>
  <c r="M57" i="1" l="1"/>
  <c r="M54" i="1" l="1"/>
  <c r="M53" i="1" l="1"/>
  <c r="M52" i="1" l="1"/>
  <c r="M51" i="1" l="1"/>
  <c r="M50" i="1"/>
  <c r="M48" i="1" l="1"/>
  <c r="M45" i="1" l="1"/>
  <c r="M44" i="1"/>
  <c r="M47" i="1" l="1"/>
  <c r="M43" i="1" l="1"/>
  <c r="M38" i="1" l="1"/>
  <c r="M42" i="1" l="1"/>
  <c r="M41" i="1" l="1"/>
  <c r="M39" i="1" l="1"/>
  <c r="M37" i="1" l="1"/>
  <c r="M35" i="1" l="1"/>
  <c r="M33" i="1" l="1"/>
  <c r="M30" i="1" l="1"/>
  <c r="M29" i="1" l="1"/>
  <c r="M28" i="1" l="1"/>
  <c r="M26" i="1" l="1"/>
  <c r="M23" i="1" l="1"/>
  <c r="M25" i="1" l="1"/>
  <c r="M21" i="1" l="1"/>
  <c r="M20" i="1" l="1"/>
  <c r="M19" i="1"/>
  <c r="M18" i="1"/>
  <c r="M17" i="1"/>
  <c r="M16" i="1"/>
  <c r="M15" i="1"/>
  <c r="M14" i="1"/>
  <c r="M13" i="1"/>
  <c r="M12" i="1"/>
  <c r="M11" i="1" l="1"/>
  <c r="M10" i="1" l="1"/>
  <c r="M8" i="1" l="1"/>
  <c r="M7" i="1"/>
  <c r="M5" i="1" l="1"/>
  <c r="M6" i="1" l="1"/>
</calcChain>
</file>

<file path=xl/sharedStrings.xml><?xml version="1.0" encoding="utf-8"?>
<sst xmlns="http://schemas.openxmlformats.org/spreadsheetml/2006/main" count="2982" uniqueCount="1178">
  <si>
    <t>Predmet ugovora</t>
  </si>
  <si>
    <t>Evidencijski broj nabave</t>
  </si>
  <si>
    <t>CPV oznaka</t>
  </si>
  <si>
    <t>Broj objave</t>
  </si>
  <si>
    <t>Vrsta provedenog postupka</t>
  </si>
  <si>
    <t>Naziv ugovoratelja (i podugovaratelja ako postoje)</t>
  </si>
  <si>
    <t>OIB ugovoratelja
(i podugovaratelja ako postoje)</t>
  </si>
  <si>
    <t>Iznos bez PDV-a na koji je ugovor/OS sklopljen</t>
  </si>
  <si>
    <t>Ukupni iznos s    PDV-om na koji je ugovor/OS sklopljen</t>
  </si>
  <si>
    <t>Datum kada je ugovor/OS izvršen u cjelosti (ili navod o raskidu)</t>
  </si>
  <si>
    <t>Ukupni isplaćeni iznos ugovaratelju bez PDV-a</t>
  </si>
  <si>
    <t>Ukupni isplaćeni iznos ugovaratelju s PDV-om</t>
  </si>
  <si>
    <t>Napomena</t>
  </si>
  <si>
    <t>Oznaka/broj ugovora</t>
  </si>
  <si>
    <t>Ugovor/OS financira se iz fondova EU</t>
  </si>
  <si>
    <t>Obrazloženje ako je iznos koji je plaćen ugovaratelju veći od ugovorenog iznosa, odnosno razlozi zbog koji je ugovor/OS raskinut</t>
  </si>
  <si>
    <t>Datum sklapanja ugovora/OS</t>
  </si>
  <si>
    <t xml:space="preserve"> Rok na koji je ugovor/OS sklopljen</t>
  </si>
  <si>
    <t>R.br.</t>
  </si>
  <si>
    <t>EVV-02-2021</t>
  </si>
  <si>
    <t xml:space="preserve">72267000-4 </t>
  </si>
  <si>
    <t>2021/S 0F2- 0045543</t>
  </si>
  <si>
    <t xml:space="preserve">Otvoreni postupak javne nabave s ciljem sklapanja okvirnog sporazuma s jednim gospodarskim subjektom na razdoblje od dvije godine </t>
  </si>
  <si>
    <t>Perpetuum mobile d.o.o.</t>
  </si>
  <si>
    <t>1 godina</t>
  </si>
  <si>
    <t>NE</t>
  </si>
  <si>
    <t>510/2022</t>
  </si>
  <si>
    <t>05.01.2023.</t>
  </si>
  <si>
    <t>Godišnja licenca za Microsoft cloud rješenje vezano za održavanje GIS aplikacije Eko karte</t>
  </si>
  <si>
    <t>BN-52-2022</t>
  </si>
  <si>
    <t>Jednostavna nabava</t>
  </si>
  <si>
    <t>Combis d.o.o.</t>
  </si>
  <si>
    <t>04.01.2023.</t>
  </si>
  <si>
    <t>Narudžbenica br. 5</t>
  </si>
  <si>
    <t>CUSPIS d.o.o.</t>
  </si>
  <si>
    <t>60933160251</t>
  </si>
  <si>
    <t>10.01.2023.</t>
  </si>
  <si>
    <t>522/2022</t>
  </si>
  <si>
    <t>PERFEKTA d.o.o.</t>
  </si>
  <si>
    <t>01518517370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</si>
  <si>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</rPr>
      <t>Grupa 18. Održavanje sustava za plaće "Korwin"</t>
    </r>
  </si>
  <si>
    <t>525/2022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</si>
  <si>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8. Održavanje isite 3 sustava za podršku web portala "iSite 3"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</si>
  <si>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9. Održavanje aplikacije programske podrške u ordinacijama školske i adolescentne medicine "Complete prevention"</t>
    </r>
  </si>
  <si>
    <t>HP - Hrvatska pošta d.d.</t>
  </si>
  <si>
    <t>30.12.2022.</t>
  </si>
  <si>
    <t>12 mjeseci</t>
  </si>
  <si>
    <t>6/2023</t>
  </si>
  <si>
    <t>7/2023</t>
  </si>
  <si>
    <t>8/2023</t>
  </si>
  <si>
    <t xml:space="preserve">Zajednička nabava putem Gradskog ureda za financije i javnu nabavu </t>
  </si>
  <si>
    <t>Z-2022-5</t>
  </si>
  <si>
    <t xml:space="preserve">A1 HRVATSKA d.o.o. </t>
  </si>
  <si>
    <t>13.01.2023.</t>
  </si>
  <si>
    <t>554/2022</t>
  </si>
  <si>
    <t>Popravak mamografa Planmed Sophie Classic Inv. br. 013285</t>
  </si>
  <si>
    <t>BN-06-2023</t>
  </si>
  <si>
    <t>Shimadzu d.o.o.</t>
  </si>
  <si>
    <t>18.01.2023.</t>
  </si>
  <si>
    <t xml:space="preserve"> do 23.01.2023.</t>
  </si>
  <si>
    <r>
      <t xml:space="preserve">I. Ugovor za  usluge održavanja postojećih programskih rješenja, </t>
    </r>
    <r>
      <rPr>
        <b/>
        <sz val="10"/>
        <rFont val="Calibri"/>
        <family val="2"/>
        <charset val="238"/>
      </rPr>
      <t>Grupa 15. Održavanje sustava za praćenje vozila "SMARTIVO"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</si>
  <si>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17. Održavanje sustava "Epidemicom"</t>
    </r>
  </si>
  <si>
    <t>INTIS d.o.o.</t>
  </si>
  <si>
    <t>23.01.2023.</t>
  </si>
  <si>
    <t>524/2022</t>
  </si>
  <si>
    <t>Pakel d.o.o.</t>
  </si>
  <si>
    <t>24.01.2023.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</si>
  <si>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1. Održavanje sustava za ekologiju "Pakel" 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</si>
  <si>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3. Održavanje sustava za prevenciju ovisnosti "Pakel"</t>
    </r>
  </si>
  <si>
    <r>
      <t xml:space="preserve">II. Ugovor za usluge održavanja postojećih programskih rješenja,  </t>
    </r>
    <r>
      <rPr>
        <b/>
        <sz val="10"/>
        <rFont val="Calibri"/>
        <family val="2"/>
        <charset val="238"/>
        <scheme val="minor"/>
      </rPr>
      <t>Grupa 4. Održavanje aplikacije za epidemiologiju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</si>
  <si>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5. Održavanje sustava za gospodarstvene poslove "Pakel" 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</si>
  <si>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7. Održavanje aplikacije za kadrovske poslove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</si>
  <si>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10. Održavanje sustava za uredsko poslovanje "Pakel E-ured"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</si>
  <si>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11. Održavanje sustava za centar za preventivnu medicinu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</si>
  <si>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12.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Održavanje sustava za zaštitu ljudi i imovine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</si>
  <si>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14. Održavanje sustava za nabavu i skladišno poslovanje i proizvodnju podloga "Pakel"</t>
    </r>
  </si>
  <si>
    <t>512/2022</t>
  </si>
  <si>
    <t>513/2022</t>
  </si>
  <si>
    <t>514/2022</t>
  </si>
  <si>
    <t>515/2022</t>
  </si>
  <si>
    <t>516/2022</t>
  </si>
  <si>
    <t>517/2022</t>
  </si>
  <si>
    <t>518/2022</t>
  </si>
  <si>
    <t>519/2022</t>
  </si>
  <si>
    <t>520/2022</t>
  </si>
  <si>
    <t>25.01.2023.</t>
  </si>
  <si>
    <t>BIROMAT d.o.o.</t>
  </si>
  <si>
    <t>BN-04-2023</t>
  </si>
  <si>
    <t>301920000-1</t>
  </si>
  <si>
    <t xml:space="preserve">Ugovor o uslugama izrade vizualne komunikacije </t>
  </si>
  <si>
    <t>1.704,46, a najviše do 9.290,00 eur</t>
  </si>
  <si>
    <t>2.130,25 eur, a najviše do 11.612,50 eur</t>
  </si>
  <si>
    <t>Potrošni materijal za tekućinsku citologiju</t>
  </si>
  <si>
    <t>BN-07-2023</t>
  </si>
  <si>
    <t>33696500-0</t>
  </si>
  <si>
    <t xml:space="preserve">BOMI-LAB d.o.o. </t>
  </si>
  <si>
    <t>Narudžbenica br. 103</t>
  </si>
  <si>
    <t>27/2023</t>
  </si>
  <si>
    <t>27.01.2023.</t>
  </si>
  <si>
    <t>523/2022</t>
  </si>
  <si>
    <t>Godišnja licenca za najam diskovnog prostora</t>
  </si>
  <si>
    <t>BN-09-2023</t>
  </si>
  <si>
    <t>72252000-6</t>
  </si>
  <si>
    <t>Databox d.o.o.</t>
  </si>
  <si>
    <t>26.01.2023.</t>
  </si>
  <si>
    <t>Narudžbenica br. 115</t>
  </si>
  <si>
    <t>Umjeravanje mjerila temperature</t>
  </si>
  <si>
    <t>BN-02-2023</t>
  </si>
  <si>
    <t>50433000-9</t>
  </si>
  <si>
    <t>DIV LABORATORIJ d.o.o.</t>
  </si>
  <si>
    <t>Narudžbenica br. 127</t>
  </si>
  <si>
    <t>APLIKACIJA d.o.o.</t>
  </si>
  <si>
    <t>05580399392</t>
  </si>
  <si>
    <t>30.01.2023.</t>
  </si>
  <si>
    <t>511/2022</t>
  </si>
  <si>
    <t>LAMBDA d.o.o.</t>
  </si>
  <si>
    <t>06.02.2023.</t>
  </si>
  <si>
    <t>521/2022</t>
  </si>
  <si>
    <t>31.01.2023.</t>
  </si>
  <si>
    <t>Ugovor o nabavi laboratorijskog stakla - epruvete, čaše, boce, lijevci i tikvice erlenmayer, 81/2023</t>
  </si>
  <si>
    <t>EMV-18-2022</t>
  </si>
  <si>
    <t>2022/S 0F2-0045112</t>
  </si>
  <si>
    <t>33793000-5</t>
  </si>
  <si>
    <t xml:space="preserve">Otvoreni postupak javne nabave </t>
  </si>
  <si>
    <t>KUNA CORPORATION d.o.o.</t>
  </si>
  <si>
    <t>68/2023</t>
  </si>
  <si>
    <t>BN-05-2023</t>
  </si>
  <si>
    <t>A-B-C Zaštita, obrt za održavanje vatrogasnih aparata i tregovinu</t>
  </si>
  <si>
    <t>13.02.2023.</t>
  </si>
  <si>
    <t>44/2023</t>
  </si>
  <si>
    <t>Ugovor o nabavi potrošnog materijala za čišćenje</t>
  </si>
  <si>
    <t>BN-08-2023</t>
  </si>
  <si>
    <t>39830000-9</t>
  </si>
  <si>
    <t>INSAKO d.o.o.</t>
  </si>
  <si>
    <t>54/2023</t>
  </si>
  <si>
    <t>37/2023</t>
  </si>
  <si>
    <t>Ugovor o nabavi potrošnog i tehničkog elektromaterijala</t>
  </si>
  <si>
    <t>BN-01-2023</t>
  </si>
  <si>
    <t>44400000-4</t>
  </si>
  <si>
    <t>SMIT-COMMERCE d.o.o.</t>
  </si>
  <si>
    <t>14.02.2023.</t>
  </si>
  <si>
    <t>Ugovor o nabavi potrošnog materijala za mobilnu mamografiju</t>
  </si>
  <si>
    <t>REPROMAT-ZAGREB d.o.o.</t>
  </si>
  <si>
    <t>09784531295</t>
  </si>
  <si>
    <t>67/2023</t>
  </si>
  <si>
    <t>BN-10-2023</t>
  </si>
  <si>
    <t xml:space="preserve">33695000-8 </t>
  </si>
  <si>
    <t>14.02.023.</t>
  </si>
  <si>
    <t>Ugovor za usluge dostavljanja pripremljene hrane (catering)</t>
  </si>
  <si>
    <t>BN-03-2023</t>
  </si>
  <si>
    <t>55520000-1</t>
  </si>
  <si>
    <t>CATRERING TIM LISAK d.o.o.</t>
  </si>
  <si>
    <t>23.02.2023.</t>
  </si>
  <si>
    <t>42/2023</t>
  </si>
  <si>
    <t>EVV-03-2021</t>
  </si>
  <si>
    <t>30230000-0</t>
  </si>
  <si>
    <t>2021/S 0F2-0034397</t>
  </si>
  <si>
    <t>COMBIS d.o.o.</t>
  </si>
  <si>
    <t>91678676896</t>
  </si>
  <si>
    <t>22.02.2023.</t>
  </si>
  <si>
    <t>117/2023</t>
  </si>
  <si>
    <t>III. Ugovor za nabavu serverskih i klijentskih Microsoft licenci 165/2023</t>
  </si>
  <si>
    <t>BN-14-2023</t>
  </si>
  <si>
    <t>Farmeraj d.o.o. za trgovinu i usluge</t>
  </si>
  <si>
    <t>109/2023</t>
  </si>
  <si>
    <t xml:space="preserve">Ugovor o nabavi brzog testa za detekciju streptokoka grupe A </t>
  </si>
  <si>
    <t>BN-19-2023</t>
  </si>
  <si>
    <t>03.03.2023.</t>
  </si>
  <si>
    <t>108/2023</t>
  </si>
  <si>
    <t xml:space="preserve">15300000-1 </t>
  </si>
  <si>
    <t xml:space="preserve">50000000-5 </t>
  </si>
  <si>
    <t xml:space="preserve">72252000-6 </t>
  </si>
  <si>
    <t xml:space="preserve">50400000-9 </t>
  </si>
  <si>
    <t xml:space="preserve">33694000-1 </t>
  </si>
  <si>
    <t>Ugovor o nabavi svježeg voća</t>
  </si>
  <si>
    <t>06.03.2023.</t>
  </si>
  <si>
    <t>07.03.2023</t>
  </si>
  <si>
    <t>Eltekor d.o.o.</t>
  </si>
  <si>
    <t>Usluge organizacije sajma zdravlja "Štampar u tvom kvartu"</t>
  </si>
  <si>
    <t>BN-18-2023</t>
  </si>
  <si>
    <t>79952000-2</t>
  </si>
  <si>
    <t>do 30.06.2023.</t>
  </si>
  <si>
    <t>Narudžbenica br. 352</t>
  </si>
  <si>
    <t>Ugovor o nabavi usluga certifikacije za norme ISO 9001, ISO 14001 i ISO 45001</t>
  </si>
  <si>
    <t>BUREAU VERITAS CROATIA d.o.o.</t>
  </si>
  <si>
    <t>09.03.2023.</t>
  </si>
  <si>
    <t>106/2023</t>
  </si>
  <si>
    <t>BN-15-2023</t>
  </si>
  <si>
    <t xml:space="preserve">79990000-0 </t>
  </si>
  <si>
    <t>REGIS d.o.o.</t>
  </si>
  <si>
    <t>02568167879</t>
  </si>
  <si>
    <t>10.03.2023.</t>
  </si>
  <si>
    <t>2 godine</t>
  </si>
  <si>
    <t>149/2023</t>
  </si>
  <si>
    <t xml:space="preserve">Okvirni sporazum za usluge čišćenja, 230/2023 </t>
  </si>
  <si>
    <t>EVV-01-2022</t>
  </si>
  <si>
    <t>2022/S 0F2-0046405</t>
  </si>
  <si>
    <t>90919000-2</t>
  </si>
  <si>
    <t xml:space="preserve">Animacija i naracija za potrebe radne grupe povećanja odaziva na nacionalni preventivni program raka debelog crijeva i dojke </t>
  </si>
  <si>
    <t>Dolly Link j.d.o.o.</t>
  </si>
  <si>
    <t>14.03.2023.</t>
  </si>
  <si>
    <t>45 dana</t>
  </si>
  <si>
    <t>Narudžbenica br. 393</t>
  </si>
  <si>
    <t>BN-20-2023</t>
  </si>
  <si>
    <t xml:space="preserve">79342200-5 </t>
  </si>
  <si>
    <t>Ugovor za nabavu zaštićenih obrazaca</t>
  </si>
  <si>
    <t>Pregovarački postupak JN bez prethodne objave poziva na nadmetanje</t>
  </si>
  <si>
    <t xml:space="preserve">22820000-4 </t>
  </si>
  <si>
    <t>EMV-15-2022</t>
  </si>
  <si>
    <t>Narodne novine d.d.</t>
  </si>
  <si>
    <t>157/2023</t>
  </si>
  <si>
    <t>Ugovor o uslugama komunikacijskog savjetovanja i odnosa s javnošću</t>
  </si>
  <si>
    <t>BN-16-2023</t>
  </si>
  <si>
    <t>79416000-3</t>
  </si>
  <si>
    <t>Tridea d.o.o.</t>
  </si>
  <si>
    <t>17.03.2023.</t>
  </si>
  <si>
    <t>148/23</t>
  </si>
  <si>
    <t>EMV-08-2021</t>
  </si>
  <si>
    <t>50112000-3</t>
  </si>
  <si>
    <t>2021/ S 0F2-0016160 od 26.04.2021.</t>
  </si>
  <si>
    <t>Cepelin, obrt za trgovinu, usluge i ugostiteljstvo, vl. Anamarija Matić</t>
  </si>
  <si>
    <t>MBO:91774900</t>
  </si>
  <si>
    <t>134/2023</t>
  </si>
  <si>
    <t>135/2023</t>
  </si>
  <si>
    <t>136/2023</t>
  </si>
  <si>
    <t>BN-13-2023</t>
  </si>
  <si>
    <t>33695000-8</t>
  </si>
  <si>
    <t>20.03.2023.</t>
  </si>
  <si>
    <t>112/2023</t>
  </si>
  <si>
    <t>02.03.2023.</t>
  </si>
  <si>
    <t>116/2023</t>
  </si>
  <si>
    <t>TELEMACH HRVATSKA d.o.o.</t>
  </si>
  <si>
    <t>Ugovor za elektroničke komunikacijske usluge u nepokretnoj mreži</t>
  </si>
  <si>
    <t>Ugovor o nabavi imunoloških testova intolerancije na hranu</t>
  </si>
  <si>
    <t>21.03.2023.</t>
  </si>
  <si>
    <t>150/2023</t>
  </si>
  <si>
    <t>Ugovor o nabavi usluga integracije sustava za detekciju i praćenje kretanja zagađenja zraka u urbanim područjima s ekološkom kartom Grada Zagreba 280/2023</t>
  </si>
  <si>
    <t>EMV-17-2022</t>
  </si>
  <si>
    <t xml:space="preserve">72200000-7 </t>
  </si>
  <si>
    <t>Otvoreni postupak javne nabave</t>
  </si>
  <si>
    <t>IGEA d.o.o.</t>
  </si>
  <si>
    <t>60 dana</t>
  </si>
  <si>
    <t>184/2023</t>
  </si>
  <si>
    <t>EMV-16-2022</t>
  </si>
  <si>
    <t xml:space="preserve">33651000-8 </t>
  </si>
  <si>
    <t>2022/S 0F2-0048885</t>
  </si>
  <si>
    <t> 2022/S 0F2-0051146</t>
  </si>
  <si>
    <t>Oktal Pharma d.o.o.</t>
  </si>
  <si>
    <t>22.03.2023.</t>
  </si>
  <si>
    <t>182/2023</t>
  </si>
  <si>
    <t>183/2023</t>
  </si>
  <si>
    <t>Ugovor o najmu vozila za potrebe Nastavnog zavoda za javno zdravstvo Dr. Andrija Štampar</t>
  </si>
  <si>
    <t>BN-22-2023</t>
  </si>
  <si>
    <t>Viator d.o.o.</t>
  </si>
  <si>
    <t>34100000-8</t>
  </si>
  <si>
    <t>28.03.2023.</t>
  </si>
  <si>
    <t>10 mjeseci</t>
  </si>
  <si>
    <t>153/2023</t>
  </si>
  <si>
    <t>Ugovor o nabavi certificiranih mikro filtrirajućih i ultra filtrirajućih sustava za kvalitetnu i sigurnu analitičku pripremu uzoraka u mikrobiologiji, kemiji i toksikologiji</t>
  </si>
  <si>
    <t>BN-17-2023</t>
  </si>
  <si>
    <t>33141000-0</t>
  </si>
  <si>
    <t>31.03.2023.</t>
  </si>
  <si>
    <t>155/2023</t>
  </si>
  <si>
    <t xml:space="preserve">I. Ugovor  za usluge čišćenja </t>
  </si>
  <si>
    <t xml:space="preserve">Ugovor o nabavi krvi i krvnih pripravaka </t>
  </si>
  <si>
    <t>BN-21-2023</t>
  </si>
  <si>
    <t>Biognost d.o.o.</t>
  </si>
  <si>
    <t>200/2023</t>
  </si>
  <si>
    <t>05.04.2023.</t>
  </si>
  <si>
    <t>Nabava i ugradnja rashladnog uređaja u vozilo ZG 9295 IS</t>
  </si>
  <si>
    <t>BN-23-2023</t>
  </si>
  <si>
    <t xml:space="preserve">51500000-7 </t>
  </si>
  <si>
    <t>Haramustek d.o.o.</t>
  </si>
  <si>
    <t>04.04.2023.</t>
  </si>
  <si>
    <t>30 dana</t>
  </si>
  <si>
    <t>Narudžbenica br. 548</t>
  </si>
  <si>
    <t>Medika d.d.</t>
  </si>
  <si>
    <t>209/2023</t>
  </si>
  <si>
    <t>210/2023</t>
  </si>
  <si>
    <t>Ugovor o nabavi usluga izrade projektne dokumentacije za uređenje prostora HE odjela i školske ambulante na lokaciji Cvijete Zuzorić</t>
  </si>
  <si>
    <t>BN-12-2023</t>
  </si>
  <si>
    <t>71220000-6</t>
  </si>
  <si>
    <t>BIM Concept d.o.o.</t>
  </si>
  <si>
    <t>27.04.2023.</t>
  </si>
  <si>
    <t>151/2023</t>
  </si>
  <si>
    <t>11.05.2023.</t>
  </si>
  <si>
    <t>243/2023</t>
  </si>
  <si>
    <t>KEFO d.o.o.</t>
  </si>
  <si>
    <t>24950000-8</t>
  </si>
  <si>
    <t>2021/S 0F2-0043949</t>
  </si>
  <si>
    <t>EMV-30-2021</t>
  </si>
  <si>
    <t>EMV-19-2022</t>
  </si>
  <si>
    <t>2022/S 0F2-0047591</t>
  </si>
  <si>
    <t>33694000-1</t>
  </si>
  <si>
    <t>A&amp;B</t>
  </si>
  <si>
    <t>15.05.2023.</t>
  </si>
  <si>
    <t>250/2023</t>
  </si>
  <si>
    <t>249/2023</t>
  </si>
  <si>
    <t>MEDI-LAB  d.o.o.</t>
  </si>
  <si>
    <t>Isporuka i montaža ostakljenih panela za dizalo</t>
  </si>
  <si>
    <t>42419510-4</t>
  </si>
  <si>
    <t>BN-24-2023-P</t>
  </si>
  <si>
    <t>TK Elevator Eastern Europe GmbH, Podružnica Zagreb</t>
  </si>
  <si>
    <t>19.05.2023.</t>
  </si>
  <si>
    <t>10 tjedana</t>
  </si>
  <si>
    <t>Narudžbenica br. 800</t>
  </si>
  <si>
    <t>Ugovor o nabavi kitova, reagensa i ostalog potrošnog materijala za rad na Elite InGenius aparatu</t>
  </si>
  <si>
    <t>BN-26-2023</t>
  </si>
  <si>
    <t>22.05.2023.</t>
  </si>
  <si>
    <t>do 31.12.2023.</t>
  </si>
  <si>
    <t>248/2023</t>
  </si>
  <si>
    <t>Biogen d.o.o.</t>
  </si>
  <si>
    <t>264/2023</t>
  </si>
  <si>
    <t>265/2023</t>
  </si>
  <si>
    <t>266/2023</t>
  </si>
  <si>
    <t>267/2023</t>
  </si>
  <si>
    <t>268/2023</t>
  </si>
  <si>
    <t>EMV-06-2022</t>
  </si>
  <si>
    <t>2022/S 0F2-0049816</t>
  </si>
  <si>
    <t>30213000-5</t>
  </si>
  <si>
    <t>ZOLA d.o.o.</t>
  </si>
  <si>
    <t>271/2023</t>
  </si>
  <si>
    <t>23.05.2023.</t>
  </si>
  <si>
    <t>269/2023</t>
  </si>
  <si>
    <t>270/2023</t>
  </si>
  <si>
    <t>Nabava stručne literature</t>
  </si>
  <si>
    <t>BN-28-2023</t>
  </si>
  <si>
    <t>22120000-7</t>
  </si>
  <si>
    <t>ROBERT S d.o.o.</t>
  </si>
  <si>
    <t>25.05.2023.</t>
  </si>
  <si>
    <t>Narudžbenica br. 830</t>
  </si>
  <si>
    <r>
      <t>Ugovor za poštanske usluge,</t>
    </r>
    <r>
      <rPr>
        <b/>
        <sz val="10"/>
        <rFont val="Calibri"/>
        <family val="2"/>
        <charset val="238"/>
        <scheme val="minor"/>
      </rPr>
      <t xml:space="preserve"> Grupa 1. Pisma</t>
    </r>
  </si>
  <si>
    <r>
      <t xml:space="preserve">Ugovor za poštanske usluge, </t>
    </r>
    <r>
      <rPr>
        <b/>
        <sz val="10"/>
        <rFont val="Calibri"/>
        <family val="2"/>
        <charset val="238"/>
        <scheme val="minor"/>
      </rPr>
      <t>Grupa 2. Paketi</t>
    </r>
  </si>
  <si>
    <r>
      <t xml:space="preserve">Ugovor za poštanske usluge, </t>
    </r>
    <r>
      <rPr>
        <b/>
        <sz val="10"/>
        <rFont val="Calibri"/>
        <family val="2"/>
        <charset val="238"/>
        <scheme val="minor"/>
      </rPr>
      <t>Grupa 3. Ostale poštanske usluge</t>
    </r>
  </si>
  <si>
    <r>
      <t xml:space="preserve">II. Ugovor za  usluge održavanja postojećih programskih rješenja, </t>
    </r>
    <r>
      <rPr>
        <b/>
        <sz val="10"/>
        <rFont val="Calibri"/>
        <family val="2"/>
        <charset val="238"/>
        <scheme val="minor"/>
      </rPr>
      <t>Grupa 15. Održavanje sustava za praćenje vozila "SMARTIVO"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</si>
  <si>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2. Održavanje sustava za mikrobiologiju "OpenERP"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</si>
  <si>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6. Održavanje aplikacije za mamografiju "Mamma-ZG"</t>
    </r>
  </si>
  <si>
    <r>
      <t xml:space="preserve">Ugovor o nabavi usluga održavanja sustava tehničke zaštite, </t>
    </r>
    <r>
      <rPr>
        <b/>
        <sz val="10"/>
        <rFont val="Calibri"/>
        <family val="2"/>
        <charset val="238"/>
        <scheme val="minor"/>
      </rPr>
      <t>Grupa 1. Servis i punjenje vatrogasnih aparata</t>
    </r>
  </si>
  <si>
    <r>
      <t xml:space="preserve">II. Pojedinačni ugovor-Usluge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 xml:space="preserve">Grupa 1. Servisiranje i održavanje vozila Peugeot </t>
    </r>
  </si>
  <si>
    <r>
      <t xml:space="preserve">II. Pojedinačni ugovor-Usluge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2. Servisiranje i održavanje vozila Dacia</t>
    </r>
  </si>
  <si>
    <r>
      <t xml:space="preserve">II. Pojedinačni ugovor-Usluge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3. Servisiranje i održavanje vozila - ostala vozila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</si>
  <si>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Ugovor o nabavi cjepiva, </t>
    </r>
    <r>
      <rPr>
        <b/>
        <sz val="10"/>
        <rFont val="Calibri"/>
        <family val="2"/>
        <charset val="238"/>
      </rPr>
      <t>Grupa 4. Cjepivo protiv krpeljnog meningoencefalitisa za odrasle/Cjepivo protiv krpeljnog meningoencefalitisa za djecu</t>
    </r>
    <r>
      <rPr>
        <sz val="10"/>
        <rFont val="Calibri"/>
        <family val="2"/>
        <charset val="238"/>
      </rPr>
      <t xml:space="preserve"> 300/2023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</si>
  <si>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9. Cjepivo protiv meningokokne bolesti  (A, C, W, Y) konjugirano</t>
    </r>
    <r>
      <rPr>
        <sz val="10"/>
        <rFont val="Calibri"/>
        <family val="2"/>
        <charset val="238"/>
        <scheme val="minor"/>
      </rPr>
      <t xml:space="preserve"> 300/2023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</si>
  <si>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3. Antibiotici</t>
    </r>
    <r>
      <rPr>
        <sz val="10"/>
        <rFont val="Calibri"/>
        <family val="2"/>
        <charset val="238"/>
        <scheme val="minor"/>
      </rPr>
      <t>,  484/2023</t>
    </r>
  </si>
  <si>
    <r>
      <t>Ugovor o nabavi seruma za aglutinaciju, sustav za brzu identifikaciju i ostalo za mikrobiologiju, G</t>
    </r>
    <r>
      <rPr>
        <b/>
        <sz val="10"/>
        <rFont val="Calibri"/>
        <family val="2"/>
        <charset val="238"/>
        <scheme val="minor"/>
      </rPr>
      <t>rupa 7. Test za kvantitativno određivanje kalprotektina u stolici</t>
    </r>
    <r>
      <rPr>
        <sz val="10"/>
        <rFont val="Calibri"/>
        <family val="2"/>
        <charset val="238"/>
        <scheme val="minor"/>
      </rPr>
      <t>, 503/2023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</si>
  <si>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14. Cjepivo protiv tetanusa</t>
    </r>
    <r>
      <rPr>
        <sz val="10"/>
        <rFont val="Calibri"/>
        <family val="2"/>
        <charset val="238"/>
        <scheme val="minor"/>
      </rPr>
      <t xml:space="preserve"> 344/2023</t>
    </r>
  </si>
  <si>
    <r>
      <t>Ugovor o nabavi cjepiva,</t>
    </r>
    <r>
      <rPr>
        <b/>
        <sz val="10"/>
        <rFont val="Calibri"/>
        <family val="2"/>
        <charset val="238"/>
      </rPr>
      <t xml:space="preserve"> Grupa 15. Antitetanički imunoglobulin</t>
    </r>
    <r>
      <rPr>
        <sz val="10"/>
        <rFont val="Calibri"/>
        <family val="2"/>
        <charset val="238"/>
      </rPr>
      <t xml:space="preserve"> 344/2023</t>
    </r>
  </si>
  <si>
    <r>
      <t>Ugovor o nabavi seruma za aglutinaciju, sustav za brzu identifikaciju i ostalo za mikrobiologiju,</t>
    </r>
    <r>
      <rPr>
        <b/>
        <sz val="10"/>
        <rFont val="Calibri"/>
        <family val="2"/>
        <charset val="238"/>
      </rPr>
      <t xml:space="preserve"> Grupa 4. Test kitovi za brojanje mikroorganizama za uređaj VIDAS,</t>
    </r>
    <r>
      <rPr>
        <sz val="10"/>
        <rFont val="Calibri"/>
        <family val="2"/>
        <charset val="238"/>
      </rPr>
      <t xml:space="preserve"> 504/2023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</si>
  <si>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8. Test za molekularnu detekciju toksina C. Difficile amplikacijskom metodom</t>
    </r>
    <r>
      <rPr>
        <sz val="10"/>
        <rFont val="Calibri"/>
        <family val="2"/>
        <charset val="238"/>
        <scheme val="minor"/>
      </rPr>
      <t xml:space="preserve"> 530/2023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</si>
  <si>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1. Serumi za aglutinaciju</t>
    </r>
    <r>
      <rPr>
        <sz val="10"/>
        <rFont val="Calibri"/>
        <family val="2"/>
        <charset val="238"/>
        <scheme val="minor"/>
      </rPr>
      <t xml:space="preserve"> 529/2023</t>
    </r>
  </si>
  <si>
    <r>
      <t>Ugovor o nabavi seruma za aglutinaciju, sustav za brzu identifikaciju i ostalo za mikrobiologiju,</t>
    </r>
    <r>
      <rPr>
        <b/>
        <sz val="10"/>
        <rFont val="Calibri"/>
        <family val="2"/>
        <charset val="238"/>
      </rPr>
      <t xml:space="preserve"> Grupa 5. Testni organizmi i potrebne otopine</t>
    </r>
    <r>
      <rPr>
        <sz val="10"/>
        <rFont val="Calibri"/>
        <family val="2"/>
        <charset val="238"/>
      </rPr>
      <t xml:space="preserve"> 529/2023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</si>
  <si>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9. Membranski gel filteri za uzorkovanje zraka za uređaj Airport MD</t>
    </r>
    <r>
      <rPr>
        <sz val="10"/>
        <rFont val="Calibri"/>
        <family val="2"/>
        <charset val="238"/>
        <scheme val="minor"/>
      </rPr>
      <t xml:space="preserve"> 529/2023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</si>
  <si>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 xml:space="preserve">Grupa 10. Komercijalni sistem za kultivaciju Trichomonas vaginalis </t>
    </r>
    <r>
      <rPr>
        <sz val="10"/>
        <rFont val="Calibri"/>
        <family val="2"/>
        <charset val="238"/>
        <scheme val="minor"/>
      </rPr>
      <t>529/2023</t>
    </r>
  </si>
  <si>
    <r>
      <t xml:space="preserve">Ugovor za nabavu računala i pisača, </t>
    </r>
    <r>
      <rPr>
        <b/>
        <sz val="10"/>
        <rFont val="Calibri"/>
        <family val="2"/>
        <charset val="238"/>
      </rPr>
      <t>Grupa 2. Pisači i multifunkcijski pisači</t>
    </r>
    <r>
      <rPr>
        <sz val="10"/>
        <rFont val="Calibri"/>
        <family val="2"/>
        <charset val="238"/>
      </rPr>
      <t xml:space="preserve"> 542/23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</si>
  <si>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2. Sustav za brzu identifikaciju</t>
    </r>
    <r>
      <rPr>
        <sz val="10"/>
        <rFont val="Calibri"/>
        <family val="2"/>
        <charset val="238"/>
        <scheme val="minor"/>
      </rPr>
      <t xml:space="preserve"> 547/2023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</si>
  <si>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3. Sustav za generiranje anaerobnih uvjeta</t>
    </r>
    <r>
      <rPr>
        <sz val="10"/>
        <rFont val="Calibri"/>
        <family val="2"/>
        <charset val="238"/>
        <scheme val="minor"/>
      </rPr>
      <t xml:space="preserve"> 547/2023</t>
    </r>
  </si>
  <si>
    <r>
      <t xml:space="preserve">Ugovor za nabavu računala i pisača, </t>
    </r>
    <r>
      <rPr>
        <b/>
        <sz val="10"/>
        <rFont val="Calibri"/>
        <family val="2"/>
        <charset val="238"/>
      </rPr>
      <t>Grupa 1. Stolna računala i monitori</t>
    </r>
    <r>
      <rPr>
        <sz val="10"/>
        <rFont val="Calibri"/>
        <family val="2"/>
        <charset val="238"/>
      </rPr>
      <t xml:space="preserve"> 570/23</t>
    </r>
  </si>
  <si>
    <t>SGM INFORMATIKA d.o.o.</t>
  </si>
  <si>
    <t>31.05.2023.</t>
  </si>
  <si>
    <t>7 dana</t>
  </si>
  <si>
    <t>278/2023</t>
  </si>
  <si>
    <t>Čišćenje vantilacije u Službi za zaštitu okoliša i zdravstvenu ekologiju</t>
  </si>
  <si>
    <t>BN-27-2023</t>
  </si>
  <si>
    <t>50000000-5</t>
  </si>
  <si>
    <t xml:space="preserve">ECOKLIMA d.o.o. </t>
  </si>
  <si>
    <t>29.05.2023.</t>
  </si>
  <si>
    <t>Narudžbenica br. 854</t>
  </si>
  <si>
    <t>Ugovor o uslugama osposobljavanja za rukovanje kemikalijama</t>
  </si>
  <si>
    <t>BN-25-2023</t>
  </si>
  <si>
    <t>79632000-3</t>
  </si>
  <si>
    <t xml:space="preserve">HRVATSKI ZAVOD ZA JAVNO ZDRAVSTVO </t>
  </si>
  <si>
    <t>01.06.2023.</t>
  </si>
  <si>
    <t>262/2023</t>
  </si>
  <si>
    <t>06.06.2023.</t>
  </si>
  <si>
    <r>
      <t>Ugovor o nabavi seruma za aglutinaciju, sustav za brzu identifikaciju i ostalo za mikrobiologiju</t>
    </r>
    <r>
      <rPr>
        <b/>
        <sz val="10"/>
        <rFont val="Calibri"/>
        <family val="2"/>
        <charset val="238"/>
      </rPr>
      <t xml:space="preserve">, Grupa 6. Test za kvalitativno određivanje kalprotektina u stolici </t>
    </r>
    <r>
      <rPr>
        <sz val="10"/>
        <rFont val="Calibri"/>
        <family val="2"/>
        <charset val="238"/>
      </rPr>
      <t>598/2023</t>
    </r>
  </si>
  <si>
    <t>ADONIS PHARMA d.o.o.</t>
  </si>
  <si>
    <t xml:space="preserve">1 godina </t>
  </si>
  <si>
    <t>287/2023</t>
  </si>
  <si>
    <t>288/2023</t>
  </si>
  <si>
    <t>289/2023</t>
  </si>
  <si>
    <t>290/2023</t>
  </si>
  <si>
    <t>2022/S 0F2-0044106</t>
  </si>
  <si>
    <t>EMV-11-2022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</si>
  <si>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 xml:space="preserve">Grupa 1. Osnovne podloge za mikrobiologiju, </t>
    </r>
    <r>
      <rPr>
        <sz val="10"/>
        <rFont val="Calibri"/>
        <family val="2"/>
        <charset val="238"/>
        <scheme val="minor"/>
      </rPr>
      <t>596/2023</t>
    </r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</si>
  <si>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5. Specijalne podloge sa suplementima, </t>
    </r>
    <r>
      <rPr>
        <sz val="10"/>
        <rFont val="Calibri"/>
        <family val="2"/>
        <charset val="238"/>
        <scheme val="minor"/>
      </rPr>
      <t>596/2023</t>
    </r>
  </si>
  <si>
    <r>
      <t xml:space="preserve">Ugovor o nabavi podloga za mikrobiologiju, </t>
    </r>
    <r>
      <rPr>
        <b/>
        <sz val="10"/>
        <rFont val="Calibri"/>
        <family val="2"/>
        <charset val="238"/>
      </rPr>
      <t>Grupa 6. Podloge za biokemijsku identifikaciju,</t>
    </r>
    <r>
      <rPr>
        <sz val="10"/>
        <rFont val="Calibri"/>
        <family val="2"/>
        <charset val="238"/>
      </rPr>
      <t xml:space="preserve"> 596/2023</t>
    </r>
  </si>
  <si>
    <t>12.06.2023.</t>
  </si>
  <si>
    <t>291/2023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</si>
  <si>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11. Test za brzu detekciju norovirusa</t>
    </r>
    <r>
      <rPr>
        <sz val="10"/>
        <rFont val="Calibri"/>
        <family val="2"/>
        <charset val="238"/>
        <scheme val="minor"/>
      </rPr>
      <t xml:space="preserve"> 626/23</t>
    </r>
  </si>
  <si>
    <t>292/2023</t>
  </si>
  <si>
    <t>BIOGNOST d.o.o.</t>
  </si>
  <si>
    <t>MEDIC d.o.o.</t>
  </si>
  <si>
    <t>293/2023</t>
  </si>
  <si>
    <t>NOACK d.o.o.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</si>
  <si>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>Grupa 2. Specijalne podloge za mikrobiologiju</t>
    </r>
    <r>
      <rPr>
        <sz val="10"/>
        <rFont val="Calibri"/>
        <family val="2"/>
        <charset val="238"/>
        <scheme val="minor"/>
      </rPr>
      <t xml:space="preserve"> 627/2023</t>
    </r>
  </si>
  <si>
    <r>
      <t xml:space="preserve">Ugovor o nabavi podloga za mikrobiologiju, </t>
    </r>
    <r>
      <rPr>
        <b/>
        <sz val="10"/>
        <rFont val="Calibri"/>
        <family val="2"/>
        <charset val="238"/>
      </rPr>
      <t xml:space="preserve">Grupa 7. Gotove podloge - kitovi - za mikrobiološku analizu voda </t>
    </r>
    <r>
      <rPr>
        <sz val="10"/>
        <rFont val="Calibri"/>
        <family val="2"/>
        <charset val="238"/>
      </rPr>
      <t>628/2023</t>
    </r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</si>
  <si>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11. Specijalne kromogene podloge</t>
    </r>
    <r>
      <rPr>
        <sz val="10"/>
        <rFont val="Calibri"/>
        <family val="2"/>
        <charset val="238"/>
        <scheme val="minor"/>
      </rPr>
      <t xml:space="preserve"> 628/2023</t>
    </r>
  </si>
  <si>
    <t>Testovi za psihološko testiranje</t>
  </si>
  <si>
    <t>BN-31-2023</t>
  </si>
  <si>
    <t>22000000-0</t>
  </si>
  <si>
    <t>Naklada Slap d.o.o.</t>
  </si>
  <si>
    <t>09.06.2023.</t>
  </si>
  <si>
    <t>Narudžbenica br. 886</t>
  </si>
  <si>
    <r>
      <t xml:space="preserve">Ugovor o nabavi podloga za mikrobiologiju,  </t>
    </r>
    <r>
      <rPr>
        <b/>
        <sz val="10"/>
        <rFont val="Calibri"/>
        <family val="2"/>
        <charset val="238"/>
        <scheme val="minor"/>
      </rPr>
      <t xml:space="preserve">Grupa 10. Gotove Colilert podloge za koliforme i E.coli MPN, SARS-CoV-2 magnetic Bead Kit + RT PCR test </t>
    </r>
    <r>
      <rPr>
        <sz val="10"/>
        <rFont val="Calibri"/>
        <family val="2"/>
        <charset val="238"/>
        <scheme val="minor"/>
      </rPr>
      <t>640/2023</t>
    </r>
  </si>
  <si>
    <t>Voxa, obrt za trgovinu i posredovanje</t>
  </si>
  <si>
    <t>13.06.2023.</t>
  </si>
  <si>
    <t>296/2023</t>
  </si>
  <si>
    <t>294/2023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</si>
  <si>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 xml:space="preserve">Grupa 4. Gotove podloge za mikrobiološku analizu voda (krute i tekuće) </t>
    </r>
    <r>
      <rPr>
        <sz val="10"/>
        <rFont val="Calibri"/>
        <family val="2"/>
        <charset val="238"/>
        <scheme val="minor"/>
      </rPr>
      <t>639/2023</t>
    </r>
  </si>
  <si>
    <r>
      <t>Ugovor o nabavi podloga za mikrobiologiju,</t>
    </r>
    <r>
      <rPr>
        <b/>
        <sz val="10"/>
        <rFont val="Calibri"/>
        <family val="2"/>
        <charset val="238"/>
      </rPr>
      <t xml:space="preserve"> Grupa 3. Gotove podloge za mikrobiologiju (krute i tekuće) </t>
    </r>
    <r>
      <rPr>
        <sz val="10"/>
        <rFont val="Calibri"/>
        <family val="2"/>
        <charset val="238"/>
      </rPr>
      <t>639/2023</t>
    </r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</si>
  <si>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9. Gotove krute kromogene podloge za koliforme i E. coli MF </t>
    </r>
    <r>
      <rPr>
        <sz val="10"/>
        <rFont val="Calibri"/>
        <family val="2"/>
        <charset val="238"/>
        <scheme val="minor"/>
      </rPr>
      <t>639/2023</t>
    </r>
  </si>
  <si>
    <t>DIAHEM d.o.o.</t>
  </si>
  <si>
    <t>297/2023</t>
  </si>
  <si>
    <t>298/2023</t>
  </si>
  <si>
    <t>299/2023</t>
  </si>
  <si>
    <t>Sterilni mužjaci komaraca vrste Aedes albopictus</t>
  </si>
  <si>
    <t>BN-33-2023</t>
  </si>
  <si>
    <t xml:space="preserve">03300000-2 </t>
  </si>
  <si>
    <t>C.A.A. „Giorgio Nicoli“ S.r.l.</t>
  </si>
  <si>
    <t>20.06.2023.</t>
  </si>
  <si>
    <t>Narudžbenica br. 942</t>
  </si>
  <si>
    <t>2022/S 0F2-0051587</t>
  </si>
  <si>
    <t xml:space="preserve">50410000-2 </t>
  </si>
  <si>
    <t>EVV-05-2022</t>
  </si>
  <si>
    <t>Labomar d.o.o.</t>
  </si>
  <si>
    <t>19.06.2023.</t>
  </si>
  <si>
    <t>303/2023</t>
  </si>
  <si>
    <t>304/2023</t>
  </si>
  <si>
    <t>305/2023</t>
  </si>
  <si>
    <t>306/2023</t>
  </si>
  <si>
    <t>307/2023</t>
  </si>
  <si>
    <t>308/2023</t>
  </si>
  <si>
    <t>309/2023</t>
  </si>
  <si>
    <t>310/2023</t>
  </si>
  <si>
    <t>311/2023</t>
  </si>
  <si>
    <t>312/2023</t>
  </si>
  <si>
    <t>EVV-03-2022</t>
  </si>
  <si>
    <t>2022/S 0F2-0046030</t>
  </si>
  <si>
    <t>19520000-7</t>
  </si>
  <si>
    <t>AlphaChrom d.o.o.</t>
  </si>
  <si>
    <t>15.06.2023.</t>
  </si>
  <si>
    <t>313/2023</t>
  </si>
  <si>
    <t>314/2023</t>
  </si>
  <si>
    <t>315/2023</t>
  </si>
  <si>
    <t>P.T.D. d.o.o.</t>
  </si>
  <si>
    <t>318/2023</t>
  </si>
  <si>
    <t>322/2023</t>
  </si>
  <si>
    <t>316/2023</t>
  </si>
  <si>
    <t>317/2023</t>
  </si>
  <si>
    <t>320/2023</t>
  </si>
  <si>
    <t>321/2023</t>
  </si>
  <si>
    <t>2023/S 0F2- 0008784</t>
  </si>
  <si>
    <t>EVV-01-2023</t>
  </si>
  <si>
    <t>Biospectra d.o.o.</t>
  </si>
  <si>
    <t>SI29097118</t>
  </si>
  <si>
    <t>21.06.2023.</t>
  </si>
  <si>
    <t>329/2023</t>
  </si>
  <si>
    <t>330/2023</t>
  </si>
  <si>
    <t>Medical Intertrade d.o.o.</t>
  </si>
  <si>
    <t>335/2023</t>
  </si>
  <si>
    <t xml:space="preserve">
EKONERG-institut za energetiku i zaštitu okoliša d.o.o.</t>
  </si>
  <si>
    <t>331/2023</t>
  </si>
  <si>
    <t>332/2023</t>
  </si>
  <si>
    <t>Labtim Adria d.o.o.</t>
  </si>
  <si>
    <t>Eurokontakt d.o.o.</t>
  </si>
  <si>
    <t>333/2023</t>
  </si>
  <si>
    <t>Gleninvest d.o.o.</t>
  </si>
  <si>
    <t>334/2023</t>
  </si>
  <si>
    <t>EMV-07-2023</t>
  </si>
  <si>
    <t>2023/S F21- 0011185</t>
  </si>
  <si>
    <t>Dodjela ugovora o javnoj nabavi za društvene i druge posebne usluge</t>
  </si>
  <si>
    <t xml:space="preserve">
Poliklinika HELP Buljubašić</t>
  </si>
  <si>
    <t>26.06.2023.</t>
  </si>
  <si>
    <t>180 dana</t>
  </si>
  <si>
    <t>Ugovor o uslugama sistematskih pregleda za zaposlenike Zavoda 700/2023</t>
  </si>
  <si>
    <t>342/23</t>
  </si>
  <si>
    <t>85100000-0</t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</si>
  <si>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12. Usluge tekućeg održavanja laboratorijske opreme proizvođača/Schuett-Biotec, Pall</t>
    </r>
    <r>
      <rPr>
        <sz val="10"/>
        <rFont val="Calibri"/>
        <family val="2"/>
        <charset val="238"/>
        <scheme val="minor"/>
      </rPr>
      <t xml:space="preserve"> 671/2023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</si>
  <si>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13. Usluge tekućeg održavanja laboratorijske opreme proizvođača/Pol Eko, Decagon USA, Binder, Tehtnica</t>
    </r>
    <r>
      <rPr>
        <sz val="10"/>
        <rFont val="Calibri"/>
        <family val="2"/>
        <charset val="238"/>
        <scheme val="minor"/>
      </rPr>
      <t xml:space="preserve"> 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</si>
  <si>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16. Usluge tekućeg održavanja laboratorijske opreme proizvođača/Evermed, Waeco</t>
    </r>
    <r>
      <rPr>
        <sz val="10"/>
        <rFont val="Calibri"/>
        <family val="2"/>
        <charset val="238"/>
        <scheme val="minor"/>
      </rPr>
      <t xml:space="preserve"> 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</si>
  <si>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21. Usluge tekućeg održavanja laboratorijske opreme proizvođača/Smeg </t>
    </r>
    <r>
      <rPr>
        <sz val="10"/>
        <rFont val="Calibri"/>
        <family val="2"/>
        <charset val="238"/>
        <scheme val="minor"/>
      </rPr>
      <t>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</si>
  <si>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47. Usluge tekućeg održavanja laboratorijske opreme proizvođača/Medical project</t>
    </r>
    <r>
      <rPr>
        <sz val="10"/>
        <rFont val="Calibri"/>
        <family val="2"/>
        <charset val="238"/>
        <scheme val="minor"/>
      </rPr>
      <t xml:space="preserve"> 671/2023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</si>
  <si>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8. Usluge tekućeg održavanja laboratorijske opreme proizvođača/Buchi, Methrom</t>
    </r>
    <r>
      <rPr>
        <sz val="10"/>
        <rFont val="Calibri"/>
        <family val="2"/>
        <charset val="238"/>
        <scheme val="minor"/>
      </rPr>
      <t xml:space="preserve"> 682/2023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</si>
  <si>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3. Usluge tekućeg održavanja laboratorijske opreme proizvođača/Agilent, Peek Scientic</t>
    </r>
    <r>
      <rPr>
        <sz val="10"/>
        <rFont val="Calibri"/>
        <family val="2"/>
        <charset val="238"/>
        <scheme val="minor"/>
      </rPr>
      <t xml:space="preserve"> 681/2023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</si>
  <si>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6. Usluge tekućeg održavanja laboratorijske opreme proizvođača/Milestone </t>
    </r>
    <r>
      <rPr>
        <sz val="10"/>
        <rFont val="Calibri"/>
        <family val="2"/>
        <charset val="238"/>
        <scheme val="minor"/>
      </rPr>
      <t>681/2023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</si>
  <si>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41. Usluge tekućeg održavanja laboratorijske opreme proizvođača/Alifax</t>
    </r>
    <r>
      <rPr>
        <sz val="10"/>
        <rFont val="Calibri"/>
        <family val="2"/>
        <charset val="238"/>
        <scheme val="minor"/>
      </rPr>
      <t xml:space="preserve">  681/2023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</si>
  <si>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2. Usluge tekućeg održavanja laboratorijske opreme proizvođača/Shimadzu</t>
    </r>
    <r>
      <rPr>
        <sz val="10"/>
        <rFont val="Calibri"/>
        <family val="2"/>
        <charset val="238"/>
        <scheme val="minor"/>
      </rPr>
      <t xml:space="preserve"> 680/2023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</si>
  <si>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 xml:space="preserve">Grupa 5. Nastavci za pipete i pipete </t>
    </r>
    <r>
      <rPr>
        <sz val="10"/>
        <rFont val="Calibri"/>
        <family val="2"/>
        <charset val="238"/>
        <scheme val="minor"/>
      </rPr>
      <t>657/2023</t>
    </r>
  </si>
  <si>
    <r>
      <t xml:space="preserve">Ugovor o nabavi laboratorijske plastike, </t>
    </r>
    <r>
      <rPr>
        <b/>
        <sz val="10"/>
        <rFont val="Calibri"/>
        <family val="2"/>
        <charset val="238"/>
      </rPr>
      <t>Grupa 6. Nastavci za pipete, pipete za COVID</t>
    </r>
    <r>
      <rPr>
        <sz val="10"/>
        <rFont val="Calibri"/>
        <family val="2"/>
        <charset val="238"/>
      </rPr>
      <t xml:space="preserve"> 19 657/2023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</si>
  <si>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7. Microtube, krio tube, stalci i drugo za COVID 19</t>
    </r>
    <r>
      <rPr>
        <sz val="10"/>
        <rFont val="Calibri"/>
        <family val="2"/>
        <charset val="238"/>
        <scheme val="minor"/>
      </rPr>
      <t xml:space="preserve"> 657/2023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</si>
  <si>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3. Petrijeve ploče i čaše za uzorkovanje</t>
    </r>
    <r>
      <rPr>
        <sz val="10"/>
        <rFont val="Calibri"/>
        <family val="2"/>
        <charset val="238"/>
        <scheme val="minor"/>
      </rPr>
      <t xml:space="preserve"> 656/2023</t>
    </r>
  </si>
  <si>
    <r>
      <t xml:space="preserve">Ugovor o nabavi laboratorijske plastike, </t>
    </r>
    <r>
      <rPr>
        <b/>
        <sz val="10"/>
        <rFont val="Calibri"/>
        <family val="2"/>
        <charset val="238"/>
      </rPr>
      <t>Grupa 4. Cilindri, čaše, lijevci, boce, štrcaljke, kanistri i stalci</t>
    </r>
    <r>
      <rPr>
        <sz val="10"/>
        <rFont val="Calibri"/>
        <family val="2"/>
        <charset val="238"/>
      </rPr>
      <t xml:space="preserve"> 652/2023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</si>
  <si>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2. Otapala</t>
    </r>
    <r>
      <rPr>
        <sz val="10"/>
        <rFont val="Calibri"/>
        <family val="2"/>
        <charset val="238"/>
        <scheme val="minor"/>
      </rPr>
      <t>,  651/2023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</si>
  <si>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6. Standardi za ionsku kromatografiju,</t>
    </r>
    <r>
      <rPr>
        <sz val="10"/>
        <rFont val="Calibri"/>
        <family val="2"/>
        <charset val="238"/>
        <scheme val="minor"/>
      </rPr>
      <t xml:space="preserve"> 651/2023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</si>
  <si>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1. Brisevi</t>
    </r>
    <r>
      <rPr>
        <sz val="10"/>
        <rFont val="Calibri"/>
        <family val="2"/>
        <charset val="238"/>
        <scheme val="minor"/>
      </rPr>
      <t xml:space="preserve"> 678/2023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</si>
  <si>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2. Epruvete za urin, posudice za stolicu, čepovi za epruvete, vreće za stomaher i eze</t>
    </r>
    <r>
      <rPr>
        <sz val="10"/>
        <rFont val="Calibri"/>
        <family val="2"/>
        <charset val="238"/>
        <scheme val="minor"/>
      </rPr>
      <t xml:space="preserve"> 678/2023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</si>
  <si>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</rPr>
      <t>Grupa 1.  Kitovi i reagensi za automatiziranu amplifikaciju na AusDiagnostics multiplex-tandem PCR (MT-PCR) sistemu</t>
    </r>
    <r>
      <rPr>
        <sz val="10"/>
        <rFont val="Calibri"/>
        <family val="2"/>
        <charset val="238"/>
      </rPr>
      <t xml:space="preserve"> 684/2023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</si>
  <si>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 xml:space="preserve">Grupa 5. Testovi za detekciju SARS-COV-2 na POC PCR uređaju </t>
    </r>
    <r>
      <rPr>
        <sz val="10"/>
        <rFont val="Calibri"/>
        <family val="2"/>
        <charset val="238"/>
        <scheme val="minor"/>
      </rPr>
      <t>684/2023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</si>
  <si>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2. Kitovi, reagensi i ostali potrošni materijal za rad na LightCycler® 480 II aparatu</t>
    </r>
    <r>
      <rPr>
        <sz val="10"/>
        <rFont val="Calibri"/>
        <family val="2"/>
        <charset val="238"/>
        <scheme val="minor"/>
      </rPr>
      <t xml:space="preserve"> 683/2023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</si>
  <si>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26. Usluge tekućeg održavanja laboratorijske opreme proizvođača/Horiba</t>
    </r>
    <r>
      <rPr>
        <sz val="10"/>
        <rFont val="Calibri"/>
        <family val="2"/>
        <charset val="238"/>
        <scheme val="minor"/>
      </rPr>
      <t xml:space="preserve"> 688/2023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</si>
  <si>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25. Usluge tekućeg održavanja laboratorijske opreme proizvođača/Waters</t>
    </r>
    <r>
      <rPr>
        <sz val="10"/>
        <rFont val="Calibri"/>
        <family val="2"/>
        <charset val="238"/>
        <scheme val="minor"/>
      </rPr>
      <t xml:space="preserve"> 689/2023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</si>
  <si>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22. Usluge tekućeg održavanja laboratorijske opreme proizvođača/Miele</t>
    </r>
    <r>
      <rPr>
        <sz val="10"/>
        <rFont val="Calibri"/>
        <family val="2"/>
        <charset val="238"/>
        <scheme val="minor"/>
      </rPr>
      <t xml:space="preserve"> 690/2023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</si>
  <si>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49. Usluge tekućeg održavanja laboratorijske opreme proizvođača/CISA</t>
    </r>
    <r>
      <rPr>
        <sz val="10"/>
        <rFont val="Calibri"/>
        <family val="2"/>
        <charset val="238"/>
        <scheme val="minor"/>
      </rPr>
      <t xml:space="preserve"> 687/2023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</si>
  <si>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4. Kitovi, reagensi i ostali potrošni materijal za rad na Biofire Filmarray aparatu</t>
    </r>
    <r>
      <rPr>
        <sz val="10"/>
        <rFont val="Calibri"/>
        <family val="2"/>
        <charset val="238"/>
        <scheme val="minor"/>
      </rPr>
      <t xml:space="preserve"> 701/20203</t>
    </r>
  </si>
  <si>
    <t>A&amp;B d.o.o.</t>
  </si>
  <si>
    <t>347/23</t>
  </si>
  <si>
    <t>Biomedica dijagnostika d.o.o.</t>
  </si>
  <si>
    <t>28.06.2023.</t>
  </si>
  <si>
    <t>348/2023</t>
  </si>
  <si>
    <t>Labena d.o.o.</t>
  </si>
  <si>
    <t>09146496654</t>
  </si>
  <si>
    <t>363/2023</t>
  </si>
  <si>
    <t>EMV-20-2022</t>
  </si>
  <si>
    <t>2023/S 0F2-0000297</t>
  </si>
  <si>
    <t>30125000-1</t>
  </si>
  <si>
    <t>36198195227  18687961705</t>
  </si>
  <si>
    <t>Ugovor o nabavi  tonera i tinti 730/2023</t>
  </si>
  <si>
    <t>386/2023</t>
  </si>
  <si>
    <t>Zajednica gospodarskih subjekata: TIP-ZAGREB d.o.o. i  ZOLA d.o.o.</t>
  </si>
  <si>
    <t>Ugovor o nabavi tehničkih plinova</t>
  </si>
  <si>
    <t>BN-32-2023</t>
  </si>
  <si>
    <t>24110000-8</t>
  </si>
  <si>
    <t>MESSER CROATIA PLIN d.o.o.</t>
  </si>
  <si>
    <t>12.07.2023.</t>
  </si>
  <si>
    <t>365/2023</t>
  </si>
  <si>
    <t>EMV-01-2022</t>
  </si>
  <si>
    <t>38432000-2</t>
  </si>
  <si>
    <t>2022/S 0F2-0017809</t>
  </si>
  <si>
    <t>10.07.2023.</t>
  </si>
  <si>
    <t>90 dana</t>
  </si>
  <si>
    <t>397/2023</t>
  </si>
  <si>
    <t>Ugovor o nabavi analizatora za mjerenje koncentracija PM2,5/PM10 frakcija lebdećih čestica u zraku 783/2023</t>
  </si>
  <si>
    <t>Ugovor o nabavi sredstava za osobnu higijenu</t>
  </si>
  <si>
    <t>EMV-02-2023</t>
  </si>
  <si>
    <t>2023/S 0F2-0007458</t>
  </si>
  <si>
    <t>BARKOM - G.M. d.o.o.</t>
  </si>
  <si>
    <t>05.07.2023.</t>
  </si>
  <si>
    <t>398/23</t>
  </si>
  <si>
    <t>EMV-04-2023</t>
  </si>
  <si>
    <t>2023/S 0F2-0014086</t>
  </si>
  <si>
    <t xml:space="preserve">33651600-4 </t>
  </si>
  <si>
    <t>Medoka d.o.o.</t>
  </si>
  <si>
    <t>11.07.2023.</t>
  </si>
  <si>
    <t>391/2023</t>
  </si>
  <si>
    <t>392/2023</t>
  </si>
  <si>
    <t>393/2023</t>
  </si>
  <si>
    <t>394/2023</t>
  </si>
  <si>
    <t>395/2023</t>
  </si>
  <si>
    <t>396/2023</t>
  </si>
  <si>
    <t>388/2023</t>
  </si>
  <si>
    <t>389/2023</t>
  </si>
  <si>
    <t>390/2023</t>
  </si>
  <si>
    <t>14.07.2023.</t>
  </si>
  <si>
    <r>
      <t>I. Ugovor 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12. Usluge tekućeg održavanja laboratorijske opreme proizvođača/Schuett-Biotec, Pall</t>
    </r>
    <r>
      <rPr>
        <sz val="10"/>
        <rFont val="Calibri"/>
        <family val="2"/>
        <charset val="238"/>
        <scheme val="minor"/>
      </rPr>
      <t xml:space="preserve"> </t>
    </r>
  </si>
  <si>
    <r>
      <t>I. Ugovor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13. Usluge tekućeg održavanja laboratorijske opreme proizvođača/Pol Eko, Decagon USA, Binder, Tehtnica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</si>
  <si>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16. Usluge tekućeg održavanja laboratorijske opreme proizvođača/Evermed, Waeco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</si>
  <si>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21. Usluge tekućeg održavanja laboratorijske opreme proizvođača/Smeg </t>
    </r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</si>
  <si>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47. Usluge tekućeg održavanja laboratorijske opreme proizvođača/Medical project</t>
    </r>
    <r>
      <rPr>
        <sz val="10"/>
        <rFont val="Calibri"/>
        <family val="2"/>
        <charset val="238"/>
        <scheme val="minor"/>
      </rPr>
      <t xml:space="preserve"> </t>
    </r>
  </si>
  <si>
    <t>349/2023</t>
  </si>
  <si>
    <t>353/2023</t>
  </si>
  <si>
    <t>354/2023</t>
  </si>
  <si>
    <t>355/2023</t>
  </si>
  <si>
    <t>356/2023</t>
  </si>
  <si>
    <t>357/2023</t>
  </si>
  <si>
    <r>
      <t xml:space="preserve">I. Ugovor za usluge tekućeg održavanja laboratorijske opreme i postrojenja, Grupa </t>
    </r>
    <r>
      <rPr>
        <b/>
        <sz val="10"/>
        <rFont val="Calibri"/>
        <family val="2"/>
        <charset val="238"/>
        <scheme val="minor"/>
      </rPr>
      <t xml:space="preserve">26. Usluge tekućeg održavanja laboratorijske opreme proizvođača/Horiba </t>
    </r>
  </si>
  <si>
    <t>Primalab d.o.o.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</si>
  <si>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8. Usluge tekućeg održavanja laboratorijske opreme proizvođača/Buchi, Methrom</t>
    </r>
    <r>
      <rPr>
        <sz val="10"/>
        <rFont val="Calibri"/>
        <family val="2"/>
        <charset val="238"/>
        <scheme val="minor"/>
      </rPr>
      <t xml:space="preserve"> </t>
    </r>
  </si>
  <si>
    <t>358/23</t>
  </si>
  <si>
    <t>19.07.2023.</t>
  </si>
  <si>
    <t>332/23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</si>
  <si>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2. Usluge tekućeg održavanja laboratorijske opreme proizvođača/Shimadzu</t>
    </r>
  </si>
  <si>
    <t>359/23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</si>
  <si>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3. Usluge tekućeg održavanja laboratorijske opreme proizvođača/Agilent, Peek Scientic</t>
    </r>
  </si>
  <si>
    <t>360/23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</si>
  <si>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6. Usluge tekućeg održavanja laboratorijske opreme proizvođača/Milestone</t>
    </r>
    <r>
      <rPr>
        <sz val="10"/>
        <rFont val="Calibri"/>
        <family val="2"/>
        <charset val="238"/>
        <scheme val="minor"/>
      </rPr>
      <t xml:space="preserve"> </t>
    </r>
  </si>
  <si>
    <t>361/23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</si>
  <si>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41. Usluge tekućeg održavanja laboratorijske opreme proizvođača/Alifax</t>
    </r>
  </si>
  <si>
    <t>352/23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</si>
  <si>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49. Usluge tekućeg održavanja laboratorijske opreme proizvođača/Cisa</t>
    </r>
  </si>
  <si>
    <t>II. Ugovor za održavanje mrežne i serverske infrastrukture</t>
  </si>
  <si>
    <t xml:space="preserve">KING ICT d.o.o. </t>
  </si>
  <si>
    <t>18.07.2023.</t>
  </si>
  <si>
    <t>406/2023</t>
  </si>
  <si>
    <t>401/2023</t>
  </si>
  <si>
    <t>Ugovor o nabavi sanitetskog materijala</t>
  </si>
  <si>
    <t>EMV-03-2023</t>
  </si>
  <si>
    <t>33140000-3</t>
  </si>
  <si>
    <t>2023/S 0F2-0005558</t>
  </si>
  <si>
    <t>405/2023</t>
  </si>
  <si>
    <t>EMV-01-2023</t>
  </si>
  <si>
    <t>2023/S  0F2-0007125</t>
  </si>
  <si>
    <t>402/2023</t>
  </si>
  <si>
    <t>403/2023</t>
  </si>
  <si>
    <t>404/2023</t>
  </si>
  <si>
    <t>25.07.2023.</t>
  </si>
  <si>
    <t>366/2023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</si>
  <si>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36. Usluge tekućeg održavanja laboratorijske opreme proizvođača/Vircell</t>
    </r>
  </si>
  <si>
    <t>EMV-05-2023</t>
  </si>
  <si>
    <t>24960000-1</t>
  </si>
  <si>
    <t>2023/S 0F2-0011406</t>
  </si>
  <si>
    <t xml:space="preserve">Obrnuta faza d.o.o. </t>
  </si>
  <si>
    <t>21.07.2023.</t>
  </si>
  <si>
    <t>410/2023</t>
  </si>
  <si>
    <t xml:space="preserve">ARC d.o.o. </t>
  </si>
  <si>
    <t>411/2023</t>
  </si>
  <si>
    <t>28.07.2023.</t>
  </si>
  <si>
    <t>364/2023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</si>
  <si>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14. Usluge tekućeg održavanja laboratorijske opreme proizvođača/Olympus</t>
    </r>
  </si>
  <si>
    <t>351/2023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</si>
  <si>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22. Usluge tekućeg održavanja laboratorijske opreme proizvođača/Miele</t>
    </r>
  </si>
  <si>
    <t>26.07.2023.</t>
  </si>
  <si>
    <t>412/2023</t>
  </si>
  <si>
    <t xml:space="preserve">JASIKA d.o.o. </t>
  </si>
  <si>
    <t>62815184072</t>
  </si>
  <si>
    <t>407/2023</t>
  </si>
  <si>
    <t>EMMA SERVIS j.d.o.o.</t>
  </si>
  <si>
    <t>55544920828</t>
  </si>
  <si>
    <t>413/2023</t>
  </si>
  <si>
    <t xml:space="preserve">Primalab d.o.o. </t>
  </si>
  <si>
    <t>414/2023</t>
  </si>
  <si>
    <t>31.07.2023.</t>
  </si>
  <si>
    <t>417/2023</t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</si>
  <si>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1. Gotovi testovi za pesticide i SPE kolone za dodatno pročišćavanje i ekstrakciju uzoraka</t>
    </r>
    <r>
      <rPr>
        <sz val="10"/>
        <rFont val="Calibri"/>
        <family val="2"/>
        <charset val="238"/>
        <scheme val="minor"/>
      </rPr>
      <t xml:space="preserve"> 879/2023</t>
    </r>
  </si>
  <si>
    <r>
      <t>Ugovor o nabavi gotovih testova za ekologiju i ostalo,</t>
    </r>
    <r>
      <rPr>
        <b/>
        <sz val="10"/>
        <rFont val="Calibri"/>
        <family val="2"/>
        <charset val="238"/>
      </rPr>
      <t xml:space="preserve"> Grupa 5. Kivetni testovi za određivanje KPK, sulfita, ortofosfata i ukupnog fosfora, ukupnog dušika, anionskih, kationskih, neionskih detergenata, nitrata i permanganatnog indeksa na Hach Lange DR 3900 spektrofotometru sa RFID tehnologijom za primjenu na području analiza voda i HT 200S termobloku za brzu digestiju</t>
    </r>
    <r>
      <rPr>
        <sz val="10"/>
        <rFont val="Calibri"/>
        <family val="2"/>
        <charset val="238"/>
      </rPr>
      <t xml:space="preserve"> 882/2023</t>
    </r>
  </si>
  <si>
    <t>HACH LANGE d.o.o.</t>
  </si>
  <si>
    <t>418/2023</t>
  </si>
  <si>
    <t xml:space="preserve"> OIB:05394150139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</si>
  <si>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25. Usluge tekućeg održavanja laboratorijske opreme proizvođača/Waters</t>
    </r>
    <r>
      <rPr>
        <sz val="10"/>
        <rFont val="Calibri"/>
        <family val="2"/>
        <charset val="238"/>
        <scheme val="minor"/>
      </rPr>
      <t xml:space="preserve"> </t>
    </r>
  </si>
  <si>
    <t>04.08.2023.</t>
  </si>
  <si>
    <t>350/2023</t>
  </si>
  <si>
    <t>Nabava i montaža trakastih zavjesa</t>
  </si>
  <si>
    <t>BN-34-2023</t>
  </si>
  <si>
    <t>39515100-6</t>
  </si>
  <si>
    <t>TENDA ROLOTIM j.d.o.o.</t>
  </si>
  <si>
    <t>02.08.2023.</t>
  </si>
  <si>
    <t>Narudžbenica br. 1216</t>
  </si>
  <si>
    <t>V.I.A.-lab. d.o.o.</t>
  </si>
  <si>
    <t>08.08.2023.</t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</si>
  <si>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1. Usluge tekućeg održavanja laboratorijske opreme proizvođača/ Perkin Elmer, Anton Paar 827/23</t>
    </r>
  </si>
  <si>
    <r>
      <t>Okvirni sporazum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45. Usluge tekućeg održavanja laboratorijske opreme proizvođača/ Systec</t>
    </r>
    <r>
      <rPr>
        <sz val="10"/>
        <rFont val="Calibri"/>
        <family val="2"/>
        <charset val="238"/>
        <scheme val="minor"/>
      </rPr>
      <t xml:space="preserve"> 861/2023</t>
    </r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</si>
  <si>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4. ELISA testovi za alergene 909/2023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</si>
  <si>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5. Kolone za ionsku kromatografiju (IC)  873/2023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</si>
  <si>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1. Kolone za plinsku kromatografiju i određivanje sulfita</t>
    </r>
    <r>
      <rPr>
        <sz val="10"/>
        <rFont val="Calibri"/>
        <family val="2"/>
        <charset val="238"/>
        <scheme val="minor"/>
      </rPr>
      <t xml:space="preserve"> 826/2023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</si>
  <si>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2.  Kolone i pretkolone za tekućinsku kromatografiju (LC-MS/MS, UPLC/MS-MS), SPE kolone i kolone za pripremu uzoraka mikotoksina</t>
    </r>
    <r>
      <rPr>
        <sz val="10"/>
        <rFont val="Calibri"/>
        <family val="2"/>
        <charset val="238"/>
        <scheme val="minor"/>
      </rPr>
      <t xml:space="preserve"> 826/2023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</si>
  <si>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6. Kolone za ionsku kromatografiju (IC) za instrument Dionex ICS-6000</t>
    </r>
    <r>
      <rPr>
        <sz val="10"/>
        <rFont val="Calibri"/>
        <family val="2"/>
        <charset val="238"/>
        <scheme val="minor"/>
      </rPr>
      <t xml:space="preserve"> 826/2023</t>
    </r>
  </si>
  <si>
    <r>
      <t xml:space="preserve">Ugovor o nabavi kolone, pretkolone i SPE kolone za kromatografiju, </t>
    </r>
    <r>
      <rPr>
        <b/>
        <sz val="10"/>
        <rFont val="Calibri"/>
        <family val="2"/>
        <charset val="238"/>
        <scheme val="minor"/>
      </rPr>
      <t>Grupa 3. Kolone i pretkolone za tekućinsku kromatografiju (HPLC i LC-MS/MS), za LC-ICP-MS određivanje anorganskog arsena i kolone za određivanje pesticida (GC-MS/MS)</t>
    </r>
    <r>
      <rPr>
        <sz val="10"/>
        <rFont val="Calibri"/>
        <family val="2"/>
        <charset val="238"/>
        <scheme val="minor"/>
      </rPr>
      <t xml:space="preserve"> 862/2023</t>
    </r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</si>
  <si>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3. Elisa testovi i SPE kolonice za dodatno pročišćavanje i ekstrakciju uzoraka</t>
    </r>
    <r>
      <rPr>
        <sz val="10"/>
        <rFont val="Calibri"/>
        <family val="2"/>
        <charset val="238"/>
        <scheme val="minor"/>
      </rPr>
      <t xml:space="preserve"> 844/2023</t>
    </r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</si>
  <si>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>Grupa 2. Bočice i šprice za autouzorkivače</t>
    </r>
    <r>
      <rPr>
        <sz val="10"/>
        <rFont val="Calibri"/>
        <family val="2"/>
        <charset val="238"/>
        <scheme val="minor"/>
      </rPr>
      <t xml:space="preserve"> 848/2023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</si>
  <si>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15. Cjepivo protiv pneumokokne bolesti (konujugirano)</t>
    </r>
    <r>
      <rPr>
        <sz val="10"/>
        <rFont val="Calibri"/>
        <family val="2"/>
        <charset val="238"/>
        <scheme val="minor"/>
      </rPr>
      <t xml:space="preserve"> 401/2023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</si>
  <si>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4. Cjepivo protiv žute groznice</t>
    </r>
    <r>
      <rPr>
        <sz val="10"/>
        <rFont val="Calibri"/>
        <family val="2"/>
        <charset val="238"/>
        <scheme val="minor"/>
      </rPr>
      <t xml:space="preserve"> 790/2023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</si>
  <si>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5. Cjepivo protiv trbušnog tifusa</t>
    </r>
    <r>
      <rPr>
        <sz val="10"/>
        <rFont val="Calibri"/>
        <family val="2"/>
        <charset val="238"/>
        <scheme val="minor"/>
      </rPr>
      <t xml:space="preserve"> 790/2023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</si>
  <si>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14. Cjepivo protiv pneumokokne bolesti (polisaharidno)</t>
    </r>
    <r>
      <rPr>
        <sz val="10"/>
        <rFont val="Calibri"/>
        <family val="2"/>
        <charset val="238"/>
        <scheme val="minor"/>
      </rPr>
      <t xml:space="preserve"> 790/2023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</si>
  <si>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1. Cjepivo protiv hepatitisa A za odrasle</t>
    </r>
    <r>
      <rPr>
        <sz val="10"/>
        <rFont val="Calibri"/>
        <family val="2"/>
        <charset val="238"/>
        <scheme val="minor"/>
      </rPr>
      <t xml:space="preserve"> 789/2023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</si>
  <si>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8. Cjepivo protiv vodenih kozica</t>
    </r>
    <r>
      <rPr>
        <sz val="10"/>
        <rFont val="Calibri"/>
        <family val="2"/>
        <charset val="238"/>
        <scheme val="minor"/>
      </rPr>
      <t xml:space="preserve"> 789/2023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</si>
  <si>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10. Cjepivo protiv difterije, tetanusa i acelularnog pertusisa (za stariju djecu, adolescente i odrasle osobe)</t>
    </r>
    <r>
      <rPr>
        <sz val="10"/>
        <rFont val="Calibri"/>
        <family val="2"/>
        <charset val="238"/>
        <scheme val="minor"/>
      </rPr>
      <t xml:space="preserve"> 789/2023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</si>
  <si>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11. Cjepivo protiv gripe</t>
    </r>
    <r>
      <rPr>
        <sz val="10"/>
        <rFont val="Calibri"/>
        <family val="2"/>
        <charset val="238"/>
        <scheme val="minor"/>
      </rPr>
      <t xml:space="preserve"> 789/2023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</si>
  <si>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13. Cjepivo protiv poliomijelitisa</t>
    </r>
    <r>
      <rPr>
        <sz val="10"/>
        <rFont val="Calibri"/>
        <family val="2"/>
        <charset val="238"/>
        <scheme val="minor"/>
      </rPr>
      <t xml:space="preserve"> 789/2023</t>
    </r>
  </si>
  <si>
    <t>425/2023</t>
  </si>
  <si>
    <r>
      <t xml:space="preserve">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1. Usluge tekućeg održavanja laboratorijske opreme proizvođača/Perkin Elmer, Anton Paar</t>
    </r>
  </si>
  <si>
    <t>23.08.2023.</t>
  </si>
  <si>
    <t>422/2023</t>
  </si>
  <si>
    <t>Pregled i ažuriranje postojećeg projekta energetske obnove za zgradu A</t>
  </si>
  <si>
    <t>BN-30-2023</t>
  </si>
  <si>
    <t>Studio Statike d.o.o.</t>
  </si>
  <si>
    <t>24.08.2023.</t>
  </si>
  <si>
    <t>Narudžbenica br. 1283</t>
  </si>
  <si>
    <t>BN-29-2023</t>
  </si>
  <si>
    <t>50410000-2</t>
  </si>
  <si>
    <t>Dijagnostika i popravak LCMSMS Agilent inv.br. 17399</t>
  </si>
  <si>
    <t>Altium International d.o.o.</t>
  </si>
  <si>
    <t>Narudžbenica br. 1284</t>
  </si>
  <si>
    <t xml:space="preserve">33191110-9 </t>
  </si>
  <si>
    <t>EMV-08-2023</t>
  </si>
  <si>
    <t>2023/S 0F2-0020706</t>
  </si>
  <si>
    <t>21.08.2023.</t>
  </si>
  <si>
    <t>433/2023</t>
  </si>
  <si>
    <t>Ugovor o nabavi parnog sterilizatora, prolaznog (dvoja vrata) 941/2023</t>
  </si>
  <si>
    <r>
      <t>I. Ugovor 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45. Usluge tekućeg održavanja laboratorijske opreme proizvođača/ Systec</t>
    </r>
    <r>
      <rPr>
        <sz val="10"/>
        <rFont val="Calibri"/>
        <family val="2"/>
        <charset val="238"/>
        <scheme val="minor"/>
      </rPr>
      <t xml:space="preserve"> </t>
    </r>
  </si>
  <si>
    <t>28.08.2023.</t>
  </si>
  <si>
    <t>415/2023</t>
  </si>
  <si>
    <t>Ugovor o nabavi usluga održavanja sustava za pripremu purificirane vode</t>
  </si>
  <si>
    <t>BN-36-2023</t>
  </si>
  <si>
    <t>65120000-0</t>
  </si>
  <si>
    <t>Nirosta d.o.o.</t>
  </si>
  <si>
    <t>429/2023</t>
  </si>
  <si>
    <t>BN-38-2023</t>
  </si>
  <si>
    <t>Narudžbenica br. 1329</t>
  </si>
  <si>
    <t>31.08.2023.</t>
  </si>
  <si>
    <t>Ugovor o nabavi sredstava za DDD</t>
  </si>
  <si>
    <t>BN-39-2023</t>
  </si>
  <si>
    <t>24450000-3</t>
  </si>
  <si>
    <t xml:space="preserve">Florel d.o.o. </t>
  </si>
  <si>
    <t>05.09.2023.</t>
  </si>
  <si>
    <t>437/2023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</si>
  <si>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1. Kontrolna sredstva za autoklav</t>
    </r>
    <r>
      <rPr>
        <sz val="10"/>
        <rFont val="Calibri"/>
        <family val="2"/>
        <charset val="238"/>
        <scheme val="minor"/>
      </rPr>
      <t xml:space="preserve"> 980/2023</t>
    </r>
  </si>
  <si>
    <t>EMV-09-2023</t>
  </si>
  <si>
    <t xml:space="preserve">33696000-5 </t>
  </si>
  <si>
    <t>Sopex d.o.o.</t>
  </si>
  <si>
    <t>04.09.2023.</t>
  </si>
  <si>
    <t>440/2023</t>
  </si>
  <si>
    <t>2023/S 0F2-0020535</t>
  </si>
  <si>
    <t>06.09.2023.</t>
  </si>
  <si>
    <t>441/2023</t>
  </si>
  <si>
    <t>442/2023</t>
  </si>
  <si>
    <t>443/2023</t>
  </si>
  <si>
    <t>444/2023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</si>
  <si>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 xml:space="preserve">Grupa  5.  Aglutinacijski testovi </t>
    </r>
    <r>
      <rPr>
        <sz val="10"/>
        <rFont val="Calibri"/>
        <family val="2"/>
        <charset val="238"/>
        <scheme val="minor"/>
      </rPr>
      <t xml:space="preserve"> 994/2023</t>
    </r>
  </si>
  <si>
    <r>
      <t xml:space="preserve">Ugovor o nabavi potrošnog materijala, </t>
    </r>
    <r>
      <rPr>
        <b/>
        <sz val="10"/>
        <rFont val="Calibri"/>
        <family val="2"/>
        <charset val="238"/>
      </rPr>
      <t>Grupa  6.  Kitovi za molekularnu detekciju patogena i pribor</t>
    </r>
    <r>
      <rPr>
        <sz val="10"/>
        <rFont val="Calibri"/>
        <family val="2"/>
        <charset val="238"/>
      </rPr>
      <t xml:space="preserve"> 994/2023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</si>
  <si>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 7.  Referentni bakterijski sojevi</t>
    </r>
    <r>
      <rPr>
        <sz val="10"/>
        <rFont val="Calibri"/>
        <family val="2"/>
        <charset val="238"/>
        <scheme val="minor"/>
      </rPr>
      <t xml:space="preserve"> 994/2023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</si>
  <si>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12. Testovi za određivanje osjetljivosti mikroorganizama na antimikrobne lijekove metodom mikrodilucije</t>
    </r>
    <r>
      <rPr>
        <sz val="10"/>
        <rFont val="Calibri"/>
        <family val="2"/>
        <charset val="238"/>
        <scheme val="minor"/>
      </rPr>
      <t> 996/2023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</si>
  <si>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 9.  Test za dokaz Adeno i Rota virusa</t>
    </r>
    <r>
      <rPr>
        <sz val="10"/>
        <rFont val="Calibri"/>
        <family val="2"/>
        <charset val="238"/>
      </rPr>
      <t xml:space="preserve"> 995/2023</t>
    </r>
  </si>
  <si>
    <t>445/2023</t>
  </si>
  <si>
    <t>446/2023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</si>
  <si>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13. Potrošni materijal za LBC</t>
    </r>
    <r>
      <rPr>
        <sz val="10"/>
        <rFont val="Calibri"/>
        <family val="2"/>
        <charset val="238"/>
        <scheme val="minor"/>
      </rPr>
      <t xml:space="preserve"> 995/2023</t>
    </r>
  </si>
  <si>
    <t>Nabava fleksibilnih cijevi za potrebe digestora u Službi za zdravstvenu ekologiju</t>
  </si>
  <si>
    <t>BN-43-2023</t>
  </si>
  <si>
    <t xml:space="preserve">44164300-0 </t>
  </si>
  <si>
    <t>TEHNO FILTER d.o.o.</t>
  </si>
  <si>
    <t>08.09.2023.</t>
  </si>
  <si>
    <t>Narudžbenica br. 1351</t>
  </si>
  <si>
    <t>11.09.2023.</t>
  </si>
  <si>
    <t>Narudžbenica br. 1367</t>
  </si>
  <si>
    <t>AQUA NATURA d.o.o.</t>
  </si>
  <si>
    <t xml:space="preserve">41110000-3 </t>
  </si>
  <si>
    <t>BN-44-2023</t>
  </si>
  <si>
    <t>Najam aparata i isporuka vode</t>
  </si>
  <si>
    <t>EMV-02-2022</t>
  </si>
  <si>
    <t>2022/S 0F2-0013070</t>
  </si>
  <si>
    <t>Arenda d.o.o.</t>
  </si>
  <si>
    <r>
      <t xml:space="preserve">II. Ugovor za nabavu potrošnog materijala za prevenciju ovisnosti, </t>
    </r>
    <r>
      <rPr>
        <b/>
        <sz val="10"/>
        <rFont val="Calibri"/>
        <family val="2"/>
        <charset val="238"/>
      </rPr>
      <t>Grupa 2. Testovi za brzu dijagnostiku HIV-a i hepatitisa C</t>
    </r>
  </si>
  <si>
    <t>13.09.2023.</t>
  </si>
  <si>
    <t>435/2023</t>
  </si>
  <si>
    <t>12.09.2023.</t>
  </si>
  <si>
    <t>449/2023</t>
  </si>
  <si>
    <t>450/2023</t>
  </si>
  <si>
    <t>451/2023</t>
  </si>
  <si>
    <t>452/2023</t>
  </si>
  <si>
    <t>453/2023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</si>
  <si>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2. Testovi za mikoplazme</t>
    </r>
    <r>
      <rPr>
        <sz val="10"/>
        <rFont val="Calibri"/>
        <family val="2"/>
        <charset val="238"/>
        <scheme val="minor"/>
      </rPr>
      <t xml:space="preserve"> 1018/2023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</si>
  <si>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</rPr>
      <t>Grupa 8. API testovi i reagensi</t>
    </r>
    <r>
      <rPr>
        <sz val="10"/>
        <rFont val="Calibri"/>
        <family val="2"/>
        <charset val="238"/>
      </rPr>
      <t xml:space="preserve"> 1018/2023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</si>
  <si>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11. Potrošni materijal za aparat Previ color za automatsko bojanje preparata po gramu</t>
    </r>
    <r>
      <rPr>
        <sz val="10"/>
        <rFont val="Calibri"/>
        <family val="2"/>
        <charset val="238"/>
        <scheme val="minor"/>
      </rPr>
      <t xml:space="preserve"> 1018/2023</t>
    </r>
  </si>
  <si>
    <r>
      <t xml:space="preserve">Ugovor o nabavi potrošnog materijala, testova i ostalog za mikrobiologiju,  </t>
    </r>
    <r>
      <rPr>
        <b/>
        <sz val="10"/>
        <rFont val="Calibri"/>
        <family val="2"/>
        <charset val="238"/>
        <scheme val="minor"/>
      </rPr>
      <t xml:space="preserve">Grupa 10. Potrošni materijal za MALDI-TOF (VITEK MS) </t>
    </r>
    <r>
      <rPr>
        <sz val="10"/>
        <rFont val="Calibri"/>
        <family val="2"/>
        <charset val="238"/>
        <scheme val="minor"/>
      </rPr>
      <t>1018/2023</t>
    </r>
  </si>
  <si>
    <r>
      <t xml:space="preserve">Ugovor o nabavi potrošnog materijala, testova i ostalog za mikrobiologiju,  </t>
    </r>
    <r>
      <rPr>
        <b/>
        <sz val="10"/>
        <rFont val="Calibri"/>
        <family val="2"/>
        <charset val="238"/>
        <scheme val="minor"/>
      </rPr>
      <t>Grupa 4. Logaritamski testovi osjetljivosti - E-testovi</t>
    </r>
    <r>
      <rPr>
        <sz val="10"/>
        <rFont val="Calibri"/>
        <family val="2"/>
        <charset val="238"/>
        <scheme val="minor"/>
      </rPr>
      <t xml:space="preserve"> 1018/2023</t>
    </r>
  </si>
  <si>
    <t>Biološki kabinet klase II za potrebe Službe za kliničku mikrobiologiju</t>
  </si>
  <si>
    <t>BN-42-2023</t>
  </si>
  <si>
    <t>33100000-1</t>
  </si>
  <si>
    <t>14.09.2023.</t>
  </si>
  <si>
    <t>50 dana</t>
  </si>
  <si>
    <t>Narudžbenica br. 1393</t>
  </si>
  <si>
    <t>Računalo za LCMSMS Waters inv.br. 15165</t>
  </si>
  <si>
    <t>BN-45-2023</t>
  </si>
  <si>
    <t>15.09.2023.</t>
  </si>
  <si>
    <t>3 mjeseca</t>
  </si>
  <si>
    <t>Narudžbenica br. 1394</t>
  </si>
  <si>
    <t>EMV-27-2021</t>
  </si>
  <si>
    <t xml:space="preserve">66510000-8 </t>
  </si>
  <si>
    <t>2021/S 0F2-0044097</t>
  </si>
  <si>
    <t>HOK-OSIGURANJE d.d.</t>
  </si>
  <si>
    <t>00432869176</t>
  </si>
  <si>
    <t>II. Ugovor za usluge osiguranja            1024/2023</t>
  </si>
  <si>
    <t>1 godina od 19.08.2023.</t>
  </si>
  <si>
    <t>Usluga provedbe kvalitativnog istraživanja u sklopu programa  „Podrška neformalnim njegovateljima osoba starije životne dobi" - nastavak programa</t>
  </si>
  <si>
    <t>BN-47-2023</t>
  </si>
  <si>
    <t xml:space="preserve">73110000-6 </t>
  </si>
  <si>
    <t>SmartUp d.o.o.</t>
  </si>
  <si>
    <t>19.09.2023.</t>
  </si>
  <si>
    <t>Narudžbenica br. 1412</t>
  </si>
  <si>
    <t>do 31.10.2023.</t>
  </si>
  <si>
    <t>458/2023</t>
  </si>
  <si>
    <t>Usluga organizacije 2. simpozija „Mladi i (ne)ovisni“</t>
  </si>
  <si>
    <t xml:space="preserve">79952000-2 </t>
  </si>
  <si>
    <t>BN-46-2023</t>
  </si>
  <si>
    <t>Conventus credo d.o.o.</t>
  </si>
  <si>
    <t>22.09.2023.</t>
  </si>
  <si>
    <t>Narudžbenica br. 1462</t>
  </si>
  <si>
    <t>do 20.12.2023.</t>
  </si>
  <si>
    <t>BN-40-2023</t>
  </si>
  <si>
    <t>25.09.2023.</t>
  </si>
  <si>
    <t>456/2023</t>
  </si>
  <si>
    <t>457/2023</t>
  </si>
  <si>
    <r>
      <t>Ugovor o nabavi diskova za mikrobiologiju,</t>
    </r>
    <r>
      <rPr>
        <b/>
        <sz val="10"/>
        <rFont val="Calibri"/>
        <family val="2"/>
        <charset val="238"/>
        <scheme val="minor"/>
      </rPr>
      <t xml:space="preserve"> Grupa 1.  Diskovi za ATB</t>
    </r>
  </si>
  <si>
    <r>
      <t>Ugovor o nabavi diskova za mikrobiologiju,</t>
    </r>
    <r>
      <rPr>
        <b/>
        <sz val="10"/>
        <rFont val="Calibri"/>
        <family val="2"/>
        <charset val="238"/>
      </rPr>
      <t xml:space="preserve"> Grupa 2.  Dijagnostički diskovi</t>
    </r>
  </si>
  <si>
    <t>EMV-02-2021</t>
  </si>
  <si>
    <t>BioGnost d.o.o.</t>
  </si>
  <si>
    <t>05273195306</t>
  </si>
  <si>
    <t>436/2023</t>
  </si>
  <si>
    <r>
      <t xml:space="preserve">II. Ugovor za nabavu potrošnog materijala za prevenciju ovisnosti, </t>
    </r>
    <r>
      <rPr>
        <b/>
        <sz val="10"/>
        <rFont val="Calibri"/>
        <family val="2"/>
        <charset val="238"/>
      </rPr>
      <t>Grupa 1. Test pločice za kvalitativno određivanje metabolita droge u urinu</t>
    </r>
    <r>
      <rPr>
        <sz val="10"/>
        <rFont val="Calibri"/>
        <family val="2"/>
        <charset val="238"/>
      </rPr>
      <t xml:space="preserve"> </t>
    </r>
  </si>
  <si>
    <t>Nabava laboratorijskih stolaca</t>
  </si>
  <si>
    <t>BN-41-2023</t>
  </si>
  <si>
    <t xml:space="preserve">39180000-7 </t>
  </si>
  <si>
    <t>Media d.o.o.</t>
  </si>
  <si>
    <t>Narudžbenica br. 1466</t>
  </si>
  <si>
    <t>5 tjedana</t>
  </si>
  <si>
    <t>Usluga izrade animacije s naracijom i infografike za podizanje svijesti javnosti o EMP-u</t>
  </si>
  <si>
    <t>BN-50-2023</t>
  </si>
  <si>
    <t>do 01.11.2023.</t>
  </si>
  <si>
    <t>Narudžbenica br. 1463</t>
  </si>
  <si>
    <t>Peran d.o.o.</t>
  </si>
  <si>
    <t>28.09.2023.</t>
  </si>
  <si>
    <t>454/2023</t>
  </si>
  <si>
    <t>Europlamen d.o.o.</t>
  </si>
  <si>
    <t>455/2023</t>
  </si>
  <si>
    <r>
      <t xml:space="preserve">Ugovor o nabavi usluga održavanja sustava tehničke zaštite, </t>
    </r>
    <r>
      <rPr>
        <b/>
        <sz val="10"/>
        <rFont val="Calibri"/>
        <family val="2"/>
        <charset val="238"/>
        <scheme val="minor"/>
      </rPr>
      <t>Grupa 2. Održavanje sustava vatrodojave i detekcije plina (zgrada A, B, C, D)</t>
    </r>
  </si>
  <si>
    <r>
      <t xml:space="preserve">Ugovor o nabavi usluga održavanja sustava tehničke zaštite, </t>
    </r>
    <r>
      <rPr>
        <b/>
        <sz val="10"/>
        <rFont val="Calibri"/>
        <family val="2"/>
        <charset val="238"/>
        <scheme val="minor"/>
      </rPr>
      <t>Grupa 4. Održavanje sustava gašenja požara plinom Novec 1230 (zgrada B i D)</t>
    </r>
  </si>
  <si>
    <t>25.08.2023.</t>
  </si>
  <si>
    <t>434/2023</t>
  </si>
  <si>
    <t>EMV-10-2023</t>
  </si>
  <si>
    <t xml:space="preserve">30230000-0 </t>
  </si>
  <si>
    <t>29.09.2023.</t>
  </si>
  <si>
    <t>475/2023</t>
  </si>
  <si>
    <t>476/202</t>
  </si>
  <si>
    <r>
      <t>Ugovor o licencama za antivirusnu zaštitu i sigurnosne sustave,</t>
    </r>
    <r>
      <rPr>
        <b/>
        <sz val="10"/>
        <rFont val="Calibri"/>
        <family val="2"/>
        <charset val="238"/>
        <scheme val="minor"/>
      </rPr>
      <t xml:space="preserve"> Grupa 2. Obnova i održavanje Fortigate sigurnosne infrastrukture</t>
    </r>
    <r>
      <rPr>
        <sz val="10"/>
        <rFont val="Calibri"/>
        <family val="2"/>
        <charset val="238"/>
        <scheme val="minor"/>
      </rPr>
      <t xml:space="preserve"> 1078/2023</t>
    </r>
  </si>
  <si>
    <r>
      <t>Ugovor o licencama za antivirusnu zaštitu i sigurnosne sustave,</t>
    </r>
    <r>
      <rPr>
        <b/>
        <sz val="10"/>
        <rFont val="Calibri"/>
        <family val="2"/>
        <charset val="238"/>
      </rPr>
      <t xml:space="preserve"> Grupa 1. Obnova i održavanje Trellix/SkyHigh (McAfee) sigurnosne infrastrukture </t>
    </r>
    <r>
      <rPr>
        <sz val="10"/>
        <rFont val="Calibri"/>
        <family val="2"/>
        <charset val="238"/>
      </rPr>
      <t>1078/2023</t>
    </r>
  </si>
  <si>
    <t>15 dana</t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</si>
  <si>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3. Kitovi, reagensi i ostali potrošni materijal za rad na Elite InGenius aparatu</t>
    </r>
    <r>
      <rPr>
        <sz val="10"/>
        <rFont val="Calibri"/>
        <family val="2"/>
        <charset val="238"/>
        <scheme val="minor"/>
      </rPr>
      <t xml:space="preserve"> 1090/2023</t>
    </r>
  </si>
  <si>
    <t>06.10.2023.</t>
  </si>
  <si>
    <t>480/2023</t>
  </si>
  <si>
    <t>472/2023</t>
  </si>
  <si>
    <t>473/2023</t>
  </si>
  <si>
    <r>
      <t xml:space="preserve">Ugovor o grafičkim i tiskarskim uslugama, </t>
    </r>
    <r>
      <rPr>
        <b/>
        <sz val="10"/>
        <rFont val="Calibri"/>
        <family val="2"/>
        <charset val="238"/>
      </rPr>
      <t xml:space="preserve"> Grupa 1. Tisak obrazaca i tiskanica</t>
    </r>
    <r>
      <rPr>
        <sz val="10"/>
        <rFont val="Calibri"/>
        <family val="2"/>
        <charset val="238"/>
      </rPr>
      <t xml:space="preserve">
                                 </t>
    </r>
  </si>
  <si>
    <r>
      <t xml:space="preserve">Ugovor o grafičkim i tiskarskim uslugama,  </t>
    </r>
    <r>
      <rPr>
        <b/>
        <sz val="10"/>
        <rFont val="Calibri"/>
        <family val="2"/>
        <charset val="238"/>
        <scheme val="minor"/>
      </rPr>
      <t>Grupa 2. Tisak knjiga, brošura, letaka i ostalog</t>
    </r>
  </si>
  <si>
    <t>79800000-2</t>
  </si>
  <si>
    <t>79800000-3</t>
  </si>
  <si>
    <t>BN-48-2023</t>
  </si>
  <si>
    <t xml:space="preserve">SVILAN d.o.o. </t>
  </si>
  <si>
    <t>05982228231</t>
  </si>
  <si>
    <t>BN-49-2023</t>
  </si>
  <si>
    <t xml:space="preserve">98310000-9 </t>
  </si>
  <si>
    <t>URIHO - Ustanova za profesionalnu rehabilitaciju i zapošljavanje osoba s invaliditetom</t>
  </si>
  <si>
    <t>474/2023</t>
  </si>
  <si>
    <t>EMV-01-2023-P</t>
  </si>
  <si>
    <t xml:space="preserve">24950000-8 </t>
  </si>
  <si>
    <t>2023/S 0F2-0025174</t>
  </si>
  <si>
    <t>VITA LAB NOVA d.o.o.</t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</si>
  <si>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 xml:space="preserve">Grupa 4. Kolone, pretkolone i SPE kolone za određivanje kontaminanta i triazinskih pesticida </t>
    </r>
    <r>
      <rPr>
        <sz val="10"/>
        <rFont val="Calibri"/>
        <family val="2"/>
        <charset val="238"/>
        <scheme val="minor"/>
      </rPr>
      <t>1089/2023</t>
    </r>
  </si>
  <si>
    <t>11.10.2023.</t>
  </si>
  <si>
    <t>Ugovor o uslugama pranja rublja i zaštitne odjeće</t>
  </si>
  <si>
    <t>484/2023</t>
  </si>
  <si>
    <t>EMV-04-2022</t>
  </si>
  <si>
    <t>24000000-4</t>
  </si>
  <si>
    <t>2022/S 0F2-0013066</t>
  </si>
  <si>
    <t>36228944903</t>
  </si>
  <si>
    <r>
      <t xml:space="preserve">II. Ugovor za nabavu kemikalija,                      </t>
    </r>
    <r>
      <rPr>
        <b/>
        <sz val="10"/>
        <rFont val="Calibri"/>
        <family val="2"/>
        <charset val="238"/>
      </rPr>
      <t>Grupa 3. Kemikalije za posebne namjene</t>
    </r>
  </si>
  <si>
    <t>13.10.2023.</t>
  </si>
  <si>
    <t>478/2023</t>
  </si>
  <si>
    <r>
      <t xml:space="preserve">Ugovor o nabavi kitova i potrošnog materijala za detekciju patogena, </t>
    </r>
    <r>
      <rPr>
        <b/>
        <sz val="10"/>
        <rFont val="Calibri"/>
        <family val="2"/>
        <charset val="238"/>
        <scheme val="minor"/>
      </rPr>
      <t>Grupa 1. Potrošni matarijal za u potpunosti automatiziranu molekularnu detekciju SARS-COV-2 i spolno prenosivih patogena, 1141/2023</t>
    </r>
  </si>
  <si>
    <t>EVV-04-2023</t>
  </si>
  <si>
    <t>2023/S 0F2-0024737</t>
  </si>
  <si>
    <t>18.10.2023.</t>
  </si>
  <si>
    <t>494/2023</t>
  </si>
  <si>
    <t>Kuna Corporation d.o.o.</t>
  </si>
  <si>
    <t>54600743656</t>
  </si>
  <si>
    <t>24.10.2023.</t>
  </si>
  <si>
    <t>486/2023</t>
  </si>
  <si>
    <t>487/2023</t>
  </si>
  <si>
    <r>
      <t xml:space="preserve">II. Ugovor za nabavu kemikalija, Grupa </t>
    </r>
    <r>
      <rPr>
        <b/>
        <sz val="10"/>
        <rFont val="Calibri"/>
        <family val="2"/>
        <charset val="238"/>
        <scheme val="minor"/>
      </rPr>
      <t>2. Kemikalije visoke čistoće</t>
    </r>
  </si>
  <si>
    <t>488/2023</t>
  </si>
  <si>
    <r>
      <t xml:space="preserve">II.  Ugovor  za nabavu kemikalija, </t>
    </r>
    <r>
      <rPr>
        <b/>
        <sz val="10"/>
        <rFont val="Calibri"/>
        <family val="2"/>
        <charset val="238"/>
      </rPr>
      <t>Grupa 1. Kemikalije p.a</t>
    </r>
    <r>
      <rPr>
        <sz val="10"/>
        <rFont val="Calibri"/>
        <family val="2"/>
        <charset val="238"/>
      </rPr>
      <t>.</t>
    </r>
  </si>
  <si>
    <r>
      <t xml:space="preserve">II. Ugovor za nabavu kemikalija, </t>
    </r>
    <r>
      <rPr>
        <b/>
        <sz val="10"/>
        <rFont val="Calibri"/>
        <family val="2"/>
        <charset val="238"/>
      </rPr>
      <t>Grupa 4. Alkohol i solna tehnička kiselina</t>
    </r>
  </si>
  <si>
    <t>EMV-29-2021</t>
  </si>
  <si>
    <t>90524000-6</t>
  </si>
  <si>
    <t>2021/S 0F2 -0042971</t>
  </si>
  <si>
    <t>GAJETA d.o.o.</t>
  </si>
  <si>
    <t>38448070359</t>
  </si>
  <si>
    <r>
      <t xml:space="preserve">II. Ugovor  za Usluge zbrinjavanja opasnog i neopasnog otpada, </t>
    </r>
    <r>
      <rPr>
        <b/>
        <sz val="10"/>
        <rFont val="Calibri"/>
        <family val="2"/>
        <charset val="238"/>
      </rPr>
      <t xml:space="preserve">Grupa 1. Usluge zbrinjavanja opasnog medicinskog otpada, ostalog opasnog otpada, neopasnog i farmaceutskog otpada </t>
    </r>
  </si>
  <si>
    <t>498/2023</t>
  </si>
  <si>
    <t>26.10.2023.</t>
  </si>
  <si>
    <t>EKO-FLOR PLUS d.o.o.</t>
  </si>
  <si>
    <t>50730247993</t>
  </si>
  <si>
    <t>8.11.2023.</t>
  </si>
  <si>
    <t>500/2023</t>
  </si>
  <si>
    <r>
      <t xml:space="preserve">II .Ugovor za Usluge zbrinjavanja opasnog i neopasnog otpada, </t>
    </r>
    <r>
      <rPr>
        <b/>
        <sz val="10"/>
        <rFont val="Calibri"/>
        <family val="2"/>
        <charset val="238"/>
      </rPr>
      <t>Grupa 2. Usluge zbrinjavanja otpadnog papira i kartona</t>
    </r>
  </si>
  <si>
    <t>Nabava autoguma</t>
  </si>
  <si>
    <t>BN-54-2023</t>
  </si>
  <si>
    <t xml:space="preserve">34351100-3 </t>
  </si>
  <si>
    <t>INTER CARS d.o.o.</t>
  </si>
  <si>
    <t>10.11.2023.</t>
  </si>
  <si>
    <t>Narudžbenica br. 1727</t>
  </si>
  <si>
    <t>Ugovor za usluge održavanja zelenih površina</t>
  </si>
  <si>
    <t>BN-51-2023</t>
  </si>
  <si>
    <t xml:space="preserve">77310000-6 </t>
  </si>
  <si>
    <t>Atalian Global Services Croatia d.o.o.</t>
  </si>
  <si>
    <t>7.11.2023.</t>
  </si>
  <si>
    <t>499/2023</t>
  </si>
  <si>
    <t>15.11.2023.</t>
  </si>
  <si>
    <t>Adeo d.o.o.</t>
  </si>
  <si>
    <t>509/2023</t>
  </si>
  <si>
    <r>
      <t>Ugovor o nabavi usluga održavanja sustava tehničke zaštite,</t>
    </r>
    <r>
      <rPr>
        <b/>
        <sz val="10"/>
        <rFont val="Calibri"/>
        <family val="2"/>
        <charset val="238"/>
        <scheme val="minor"/>
      </rPr>
      <t xml:space="preserve"> Grupa 3. Održavanje UPS-a i DEA</t>
    </r>
  </si>
  <si>
    <t>EMV-13-2023</t>
  </si>
  <si>
    <t xml:space="preserve">79710000-4 </t>
  </si>
  <si>
    <t>SOKOL d.o.o.</t>
  </si>
  <si>
    <t>2023/S F21-0034315</t>
  </si>
  <si>
    <t>532/2023</t>
  </si>
  <si>
    <t>Okvirni sporazum za usluge čuvanja imovine i osoba i usluge prijenosa novca 1265/2023</t>
  </si>
  <si>
    <t>Uređenje prostorija Službe za mentalno zdravlje i prevenciju ovisnosti na lokaciji Mirogojska cesta 11</t>
  </si>
  <si>
    <t>BN-53-2023</t>
  </si>
  <si>
    <t xml:space="preserve">71351000-3 </t>
  </si>
  <si>
    <t>BERIGO d.o.o.</t>
  </si>
  <si>
    <t>20.11.2023.</t>
  </si>
  <si>
    <t>Narudžbenica br. 1786</t>
  </si>
  <si>
    <t xml:space="preserve">50730000-1 </t>
  </si>
  <si>
    <t>2023/S 0F2-0038045</t>
  </si>
  <si>
    <t>EMV-14-2023</t>
  </si>
  <si>
    <t>Zajednica ponuditelja: Aeroteh d.o.o., Zima plus vl. Krešimir Mramor</t>
  </si>
  <si>
    <t>16.11.2023.</t>
  </si>
  <si>
    <t>60 dana od uvođenja u posao</t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</si>
  <si>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12. Cjepivo protiv difterije i tetanusa</t>
    </r>
    <r>
      <rPr>
        <sz val="10"/>
        <rFont val="Calibri"/>
        <family val="2"/>
        <charset val="238"/>
        <scheme val="minor"/>
      </rPr>
      <t xml:space="preserve"> 789/2023</t>
    </r>
  </si>
  <si>
    <t>537/2023</t>
  </si>
  <si>
    <t>Ugovor o uslugama servisa rashladno ventilacijske tehnike, 1278/2023</t>
  </si>
  <si>
    <t>EMV-06-2023</t>
  </si>
  <si>
    <t>BOMI-LAB d.o.o.</t>
  </si>
  <si>
    <r>
      <t xml:space="preserve">Ugovor o nabavi standarda, </t>
    </r>
    <r>
      <rPr>
        <b/>
        <sz val="10"/>
        <rFont val="Calibri"/>
        <family val="2"/>
        <charset val="238"/>
      </rPr>
      <t>Grupa 1. PCB i pesticidi za GC,</t>
    </r>
    <r>
      <rPr>
        <sz val="10"/>
        <rFont val="Calibri"/>
        <family val="2"/>
        <charset val="238"/>
      </rPr>
      <t xml:space="preserve"> 1286/2023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</si>
  <si>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2 . Standardi za LC-MS/MS</t>
    </r>
    <r>
      <rPr>
        <sz val="10"/>
        <rFont val="Calibri"/>
        <family val="2"/>
        <charset val="238"/>
        <scheme val="minor"/>
      </rPr>
      <t>,  1286/2023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</si>
  <si>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6. Pesticidi za LC/MS/MS i GC/MS/MS</t>
    </r>
    <r>
      <rPr>
        <sz val="10"/>
        <rFont val="Calibri"/>
        <family val="2"/>
        <charset val="238"/>
        <scheme val="minor"/>
      </rPr>
      <t>,  1286/2023</t>
    </r>
  </si>
  <si>
    <t>2023/S 0F2-0007574</t>
  </si>
  <si>
    <t>21.11.2023.</t>
  </si>
  <si>
    <t>Ugovor o nabavi dijelova za računala i računalne periferije</t>
  </si>
  <si>
    <t>BN-55-2023</t>
  </si>
  <si>
    <t>30237000-9</t>
  </si>
  <si>
    <t>28.11.2023.</t>
  </si>
  <si>
    <t>534/2023</t>
  </si>
  <si>
    <t>EMV-16-2023</t>
  </si>
  <si>
    <t>Ugovor o uslugama očitavanja nalaza preventivne mamografije, 1302/2023</t>
  </si>
  <si>
    <t>85140000-2</t>
  </si>
  <si>
    <t>2023/S F21-0037685</t>
  </si>
  <si>
    <t>KLINIČKA BOLNICA DUBRAVA</t>
  </si>
  <si>
    <t>22.11.2023.</t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</si>
  <si>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8. Biljni toksini</t>
    </r>
    <r>
      <rPr>
        <sz val="10"/>
        <rFont val="Calibri"/>
        <family val="2"/>
        <charset val="238"/>
        <scheme val="minor"/>
      </rPr>
      <t>,  1305/2023</t>
    </r>
  </si>
  <si>
    <t>23.11.2023.</t>
  </si>
  <si>
    <t>549/2023</t>
  </si>
  <si>
    <t>Ugovor o određivanju kontaminacije tala za program "Ekološka karta grada Zagreba"</t>
  </si>
  <si>
    <t>71351000-3</t>
  </si>
  <si>
    <t>SVEUČILIŠTE U ZAGREBU AGRONOMSKI FAKULTET</t>
  </si>
  <si>
    <t>29.11.2023.</t>
  </si>
  <si>
    <t>545/2023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</si>
  <si>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7. ELFA testovi i drugo </t>
    </r>
    <r>
      <rPr>
        <sz val="10"/>
        <rFont val="Calibri"/>
        <family val="2"/>
        <charset val="238"/>
        <scheme val="minor"/>
      </rPr>
      <t>1314/2023</t>
    </r>
  </si>
  <si>
    <t>EVV-02-2023</t>
  </si>
  <si>
    <t>2023/S 0F2-0015427</t>
  </si>
  <si>
    <t>536/2023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</si>
  <si>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8. CLIA testovi i drugo </t>
    </r>
    <r>
      <rPr>
        <sz val="10"/>
        <rFont val="Calibri"/>
        <family val="2"/>
        <charset val="238"/>
        <scheme val="minor"/>
      </rPr>
      <t>1322/2023</t>
    </r>
  </si>
  <si>
    <t>27.11.2023.</t>
  </si>
  <si>
    <t>551/2023</t>
  </si>
  <si>
    <t>552/2023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</si>
  <si>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1.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Kitovi i ostali potrošni materijal za molekularnu detekciju bakterije Chlamidyia trachomatis</t>
    </r>
    <r>
      <rPr>
        <sz val="10"/>
        <rFont val="Calibri"/>
        <family val="2"/>
        <charset val="238"/>
        <scheme val="minor"/>
      </rPr>
      <t xml:space="preserve"> 1323/2023</t>
    </r>
  </si>
  <si>
    <t>553/2023</t>
  </si>
  <si>
    <r>
      <t>Okvirni sporazum za nabavu potrošnog materijala za molekularnu mikrobiologiju i serološku dijagnostiku,</t>
    </r>
    <r>
      <rPr>
        <b/>
        <sz val="10"/>
        <rFont val="Calibri"/>
        <family val="2"/>
        <charset val="238"/>
        <scheme val="minor"/>
      </rPr>
      <t>Grupa 2. Kitovi i ostali potrošni materijal za molekularnu detekciju humanih papiloma virusa</t>
    </r>
    <r>
      <rPr>
        <sz val="10"/>
        <rFont val="Calibri"/>
        <family val="2"/>
        <charset val="238"/>
        <scheme val="minor"/>
      </rPr>
      <t xml:space="preserve"> 1323/2023</t>
    </r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</si>
  <si>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9. ECLIA testovi za serološku dijagnostiku hepatitis B i C virusne infekcije i drugo </t>
    </r>
    <r>
      <rPr>
        <sz val="10"/>
        <rFont val="Calibri"/>
        <family val="2"/>
        <charset val="238"/>
        <scheme val="minor"/>
      </rPr>
      <t>1323/2023</t>
    </r>
  </si>
  <si>
    <t>554/2023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</si>
  <si>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6. Ostali pribor za PCR i serologiju</t>
    </r>
    <r>
      <rPr>
        <sz val="10"/>
        <rFont val="Calibri"/>
        <family val="2"/>
        <charset val="238"/>
        <scheme val="minor"/>
      </rPr>
      <t xml:space="preserve"> 1324/2023</t>
    </r>
  </si>
  <si>
    <t>557/2023</t>
  </si>
  <si>
    <t>04492664153</t>
  </si>
  <si>
    <t>Hladnjaci</t>
  </si>
  <si>
    <t>BN-58-2023</t>
  </si>
  <si>
    <t xml:space="preserve">39711100-0 </t>
  </si>
  <si>
    <t>09371680761</t>
  </si>
  <si>
    <t>05.12.2023.</t>
  </si>
  <si>
    <t>Narudžbenica br. 1895</t>
  </si>
  <si>
    <t>00920851908</t>
  </si>
  <si>
    <t>05954000808</t>
  </si>
  <si>
    <t>12987689544</t>
  </si>
  <si>
    <t xml:space="preserve">2 godine </t>
  </si>
  <si>
    <t>562/2023</t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</si>
  <si>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 xml:space="preserve">Grupa 16. Održavanje sustava  "EPIDEMICOM" </t>
    </r>
    <r>
      <rPr>
        <sz val="10"/>
        <rFont val="Calibri"/>
        <family val="2"/>
        <charset val="238"/>
      </rPr>
      <t xml:space="preserve"> 1328/2023</t>
    </r>
  </si>
  <si>
    <t>2023/S 0F2-0033309</t>
  </si>
  <si>
    <t>EVV-07-2023</t>
  </si>
  <si>
    <r>
      <t xml:space="preserve">Okvirni sporazum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8. Održavanje isite 3 sustava za podršku web portala "iSite 3" </t>
    </r>
    <r>
      <rPr>
        <sz val="10"/>
        <rFont val="Calibri"/>
        <family val="2"/>
        <charset val="238"/>
        <scheme val="minor"/>
      </rPr>
      <t xml:space="preserve"> 1325/2023</t>
    </r>
  </si>
  <si>
    <t>Zajednica GS: Perpetuum mobile d.o.o., Evidente d.o.o.</t>
  </si>
  <si>
    <t>67793850303, 48530401743</t>
  </si>
  <si>
    <t>560/2023</t>
  </si>
  <si>
    <t>Lambda d.o.o.</t>
  </si>
  <si>
    <t>79629784245</t>
  </si>
  <si>
    <r>
      <t xml:space="preserve">Okvirni sporazum za usluge održavanja postojećih programskih rješenja, </t>
    </r>
    <r>
      <rPr>
        <b/>
        <sz val="10"/>
        <rFont val="Calibri"/>
        <family val="2"/>
        <charset val="238"/>
      </rPr>
      <t xml:space="preserve">Grupa 6. Održavanje aplikacije za mamografiju "Mamma-Zg" </t>
    </r>
    <r>
      <rPr>
        <sz val="10"/>
        <rFont val="Calibri"/>
        <family val="2"/>
        <charset val="238"/>
      </rPr>
      <t xml:space="preserve"> 1329/2023</t>
    </r>
  </si>
  <si>
    <t>559/2023</t>
  </si>
  <si>
    <t>Perfekta d.o.o.</t>
  </si>
  <si>
    <t>561/2023</t>
  </si>
  <si>
    <r>
      <t>Okvirni sporazum za USLUGE ODRŽAVANJA POSTOJEĆIH PROGRAMSKIH  RJEŠENJA,</t>
    </r>
    <r>
      <rPr>
        <b/>
        <sz val="10"/>
        <rFont val="Calibri"/>
        <family val="2"/>
        <charset val="238"/>
      </rPr>
      <t xml:space="preserve"> Grupa 17. Održavanje sustava za plaće "Korwin"</t>
    </r>
    <r>
      <rPr>
        <sz val="10"/>
        <rFont val="Calibri"/>
        <family val="2"/>
        <charset val="238"/>
      </rPr>
      <t xml:space="preserve"> 1335/2023</t>
    </r>
  </si>
  <si>
    <t>55703284647</t>
  </si>
  <si>
    <t>564/2023</t>
  </si>
  <si>
    <t>565/2023</t>
  </si>
  <si>
    <t>566/2023</t>
  </si>
  <si>
    <t>567/2023</t>
  </si>
  <si>
    <t>568/2023</t>
  </si>
  <si>
    <t>569/2023</t>
  </si>
  <si>
    <t>570/2023</t>
  </si>
  <si>
    <t>571/2023</t>
  </si>
  <si>
    <t>572/2023</t>
  </si>
  <si>
    <t>Cuspis d.o.o.</t>
  </si>
  <si>
    <t>563/2023</t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</si>
  <si>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 xml:space="preserve">Grupa 9. Održavanje aplikacije programske podrške u ordinacijama školske i adolescentne medicine "Complete prevention"  </t>
    </r>
    <r>
      <rPr>
        <sz val="10"/>
        <rFont val="Calibri"/>
        <family val="2"/>
        <charset val="238"/>
      </rPr>
      <t>1330/2023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</si>
  <si>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>Grupa 1. Održavanje sustava za ekologiju "Pakel"</t>
    </r>
    <r>
      <rPr>
        <sz val="10"/>
        <rFont val="Calibri"/>
        <family val="2"/>
        <charset val="238"/>
        <scheme val="minor"/>
      </rPr>
      <t xml:space="preserve"> 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</si>
  <si>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>Grupa 3. Održavanje sustava zaprevenciju ovisnosti "Pakel"</t>
    </r>
    <r>
      <rPr>
        <sz val="10"/>
        <rFont val="Calibri"/>
        <family val="2"/>
        <charset val="238"/>
      </rPr>
      <t xml:space="preserve"> 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</si>
  <si>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>Grupa 4. Održavanje aplikacije za epidemiologiju "Pakel"</t>
    </r>
    <r>
      <rPr>
        <sz val="10"/>
        <rFont val="Calibri"/>
        <family val="2"/>
        <charset val="238"/>
        <scheme val="minor"/>
      </rPr>
      <t xml:space="preserve"> 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</si>
  <si>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5. Održavanje sustava za gospodarstvene poslove "Pakel" </t>
    </r>
    <r>
      <rPr>
        <sz val="10"/>
        <rFont val="Calibri"/>
        <family val="2"/>
        <charset val="238"/>
        <scheme val="minor"/>
      </rPr>
      <t>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</si>
  <si>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 xml:space="preserve">Grupa 7. Održavanje aplikacije za kadrovske poslove "Pakel" </t>
    </r>
    <r>
      <rPr>
        <sz val="10"/>
        <rFont val="Calibri"/>
        <family val="2"/>
        <charset val="238"/>
      </rPr>
      <t>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</si>
  <si>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10. Održavanje sustava za uredsko poslovanje "Pakel E-ured" </t>
    </r>
    <r>
      <rPr>
        <sz val="10"/>
        <rFont val="Calibri"/>
        <family val="2"/>
        <charset val="238"/>
        <scheme val="minor"/>
      </rPr>
      <t>1334/2023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</si>
  <si>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 xml:space="preserve">Grupa 12. Održavanje sustava za zaštitu ljudi i imovine "Pakel" </t>
    </r>
    <r>
      <rPr>
        <sz val="10"/>
        <rFont val="Calibri"/>
        <family val="2"/>
        <charset val="238"/>
      </rPr>
      <t>1334/2023</t>
    </r>
  </si>
  <si>
    <r>
      <t>Okvirni sporazum za USLUGE ODRŽAVANJA POSTOJEĆIH PROGRAMSKIH  RJEŠENJA,</t>
    </r>
    <r>
      <rPr>
        <b/>
        <sz val="10"/>
        <rFont val="Calibri"/>
        <family val="2"/>
        <charset val="238"/>
        <scheme val="minor"/>
      </rPr>
      <t xml:space="preserve"> Grupa 13. Održavanje sustava za nabavu i skladišno poslovanje i proizvodnju podloga "Pakel"</t>
    </r>
    <r>
      <rPr>
        <sz val="10"/>
        <rFont val="Calibri"/>
        <family val="2"/>
        <charset val="238"/>
        <scheme val="minor"/>
      </rPr>
      <t xml:space="preserve"> 1334/2023</t>
    </r>
  </si>
  <si>
    <t>E-SUSTAVI d.o.o.</t>
  </si>
  <si>
    <t>23773266371</t>
  </si>
  <si>
    <t>06.12.2023.</t>
  </si>
  <si>
    <t>579/2023</t>
  </si>
  <si>
    <r>
      <t>Okvirni sporazum za USLUGE ODRŽAVANJA POSTOJEĆIH PROGRAMSKIH  RJEŠENJA,</t>
    </r>
    <r>
      <rPr>
        <b/>
        <sz val="10"/>
        <rFont val="Calibri"/>
        <family val="2"/>
        <charset val="238"/>
        <scheme val="minor"/>
      </rPr>
      <t xml:space="preserve"> Grupa 15. Održavanje programa za školsku medicinu i epidemiologiju "E-kalendar" </t>
    </r>
    <r>
      <rPr>
        <sz val="10"/>
        <rFont val="Calibri"/>
        <family val="2"/>
        <charset val="238"/>
        <scheme val="minor"/>
      </rPr>
      <t>1367/2023</t>
    </r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</si>
  <si>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11. Održavanje sustava za centar za preventivnu medicinu "Pakel" </t>
    </r>
    <r>
      <rPr>
        <sz val="10"/>
        <rFont val="Calibri"/>
        <family val="2"/>
        <charset val="238"/>
        <scheme val="minor"/>
      </rPr>
      <t>1334/2023</t>
    </r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</si>
  <si>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7. ELFA testovi i drugo </t>
    </r>
  </si>
  <si>
    <t>578/2023</t>
  </si>
  <si>
    <t>11.12.2023.</t>
  </si>
  <si>
    <t>Ugovor o nabavi kitova za brzi PCR POC test na SARS-COV-2 i gripu</t>
  </si>
  <si>
    <t>BN-56-2023</t>
  </si>
  <si>
    <t>13.12.2023.</t>
  </si>
  <si>
    <t>544/2023</t>
  </si>
  <si>
    <t>BN-61-2023</t>
  </si>
  <si>
    <t>14.12.2023.</t>
  </si>
  <si>
    <t>580/2023</t>
  </si>
  <si>
    <t>Ugovor o nabavi genotipizacijskih testova  za detekciju Bordetella pertussis i  Bordetella parapertussis</t>
  </si>
  <si>
    <t>BN-52-2023</t>
  </si>
  <si>
    <t xml:space="preserve">Izvanredni popravak instrumenta LCMSMS Waters, inv.br. 15165 i servis pripadajućeg generatora dušika </t>
  </si>
  <si>
    <t>BN-62-2023</t>
  </si>
  <si>
    <t>49717181965</t>
  </si>
  <si>
    <t>18.12.2023.</t>
  </si>
  <si>
    <t>Narudžbenica br. 1985</t>
  </si>
  <si>
    <t>BN-57-2023</t>
  </si>
  <si>
    <t xml:space="preserve">38000000-5 </t>
  </si>
  <si>
    <t>Narudžbenica br. 1986</t>
  </si>
  <si>
    <t>Narudžbenica br. 1987</t>
  </si>
  <si>
    <t>Narudžbenica br. 1988</t>
  </si>
  <si>
    <t>Narudžbenica br. 1989</t>
  </si>
  <si>
    <t>Narudžbenica br. 1990</t>
  </si>
  <si>
    <t>Narudžbenica br. 1991</t>
  </si>
  <si>
    <t>Narudžbenica br. 1992</t>
  </si>
  <si>
    <t>Narudžbenica br. 1993</t>
  </si>
  <si>
    <t>67956870959</t>
  </si>
  <si>
    <t>Kemolab d.o.o.</t>
  </si>
  <si>
    <t>45816750516</t>
  </si>
  <si>
    <t>68373453442</t>
  </si>
  <si>
    <r>
      <t xml:space="preserve">Pomoćna oprema za Službu za zdravstvenu ekologiju, </t>
    </r>
    <r>
      <rPr>
        <b/>
        <sz val="10"/>
        <rFont val="Calibri"/>
        <family val="2"/>
        <charset val="238"/>
      </rPr>
      <t>Grupa 8. Sušionik</t>
    </r>
  </si>
  <si>
    <r>
      <t xml:space="preserve">Pomoćna oprema za Službu za zdravstvenu ekologiju, </t>
    </r>
    <r>
      <rPr>
        <b/>
        <sz val="10"/>
        <rFont val="Calibri"/>
        <family val="2"/>
        <charset val="238"/>
        <scheme val="minor"/>
      </rPr>
      <t>Grupa 7. Tresilica (Vortex)</t>
    </r>
  </si>
  <si>
    <r>
      <t xml:space="preserve">Pomoćna oprema za Službu za zdravstvenu ekologiju, </t>
    </r>
    <r>
      <rPr>
        <b/>
        <sz val="10"/>
        <rFont val="Calibri"/>
        <family val="2"/>
        <charset val="238"/>
        <scheme val="minor"/>
      </rPr>
      <t>Grupa 6.  Inkubator</t>
    </r>
  </si>
  <si>
    <r>
      <t>Pomoćna oprema za Službu za zdravstvenu ekologiju,</t>
    </r>
    <r>
      <rPr>
        <b/>
        <sz val="10"/>
        <rFont val="Calibri"/>
        <family val="2"/>
        <charset val="238"/>
        <scheme val="minor"/>
      </rPr>
      <t xml:space="preserve"> Grupa 5.  Intrument za ispitivanje zapaljivosti za dječje igračke i svijeće i podloga za ispitivanje otpornosti igračaka na padove </t>
    </r>
  </si>
  <si>
    <r>
      <t>Pomoćna oprema za Službu za zdravstvenu ekologiju,</t>
    </r>
    <r>
      <rPr>
        <b/>
        <sz val="10"/>
        <rFont val="Calibri"/>
        <family val="2"/>
        <charset val="238"/>
        <scheme val="minor"/>
      </rPr>
      <t xml:space="preserve"> Grupa 4.  Precizna vaga i  transportni kofer </t>
    </r>
  </si>
  <si>
    <r>
      <t xml:space="preserve">Pomoćna oprema za Službu za zdravstvenu ekologiju, </t>
    </r>
    <r>
      <rPr>
        <b/>
        <sz val="10"/>
        <rFont val="Calibri"/>
        <family val="2"/>
        <charset val="238"/>
        <scheme val="minor"/>
      </rPr>
      <t>Grupa 3.  Pribor za mljevenje za Grindomix GM 300</t>
    </r>
  </si>
  <si>
    <r>
      <t>Pomoćna oprema za Službu za zdravstvenu ekologiju,</t>
    </r>
    <r>
      <rPr>
        <b/>
        <sz val="10"/>
        <rFont val="Calibri"/>
        <family val="2"/>
        <charset val="238"/>
        <scheme val="minor"/>
      </rPr>
      <t xml:space="preserve"> Grupa 2.  Laboratorijski mlin </t>
    </r>
  </si>
  <si>
    <r>
      <t>Pomoćna oprema za Službu za zdravstvenu ekologiju,</t>
    </r>
    <r>
      <rPr>
        <b/>
        <sz val="10"/>
        <rFont val="Calibri"/>
        <family val="2"/>
        <charset val="238"/>
        <scheme val="minor"/>
      </rPr>
      <t xml:space="preserve"> Grupa 1.  Centrifuga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</si>
  <si>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</rPr>
      <t xml:space="preserve">Grupa 9. Održavanje aplikacije programske podrške u ordinacijama školske i adolescentne medicine "Complete prevention" </t>
    </r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</si>
  <si>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</rPr>
      <t xml:space="preserve">Grupa 6. Održavanje aplikacije za mamografiju "Mamma-Zg" </t>
    </r>
    <r>
      <rPr>
        <sz val="10"/>
        <rFont val="Calibri"/>
        <family val="2"/>
        <charset val="238"/>
      </rPr>
      <t xml:space="preserve"> </t>
    </r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</si>
  <si>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6. Ostali pribor za PCR i serologiju</t>
    </r>
    <r>
      <rPr>
        <sz val="10"/>
        <rFont val="Calibri"/>
        <family val="2"/>
        <charset val="238"/>
        <scheme val="minor"/>
      </rPr>
      <t xml:space="preserve"> </t>
    </r>
  </si>
  <si>
    <t>612/23</t>
  </si>
  <si>
    <t>12.12.2023.</t>
  </si>
  <si>
    <t>613/2023</t>
  </si>
  <si>
    <r>
      <t xml:space="preserve">Okvirni sporazum za USLUGE ODRŽAVANJA POSTOJEĆIH PROGRAMSKIH  RJEŠENJA, </t>
    </r>
    <r>
      <rPr>
        <b/>
        <sz val="10"/>
        <rFont val="Calibri"/>
        <family val="2"/>
        <charset val="238"/>
      </rPr>
      <t>Grupa 2. Održavanje sustava za mikrobiologiju</t>
    </r>
    <r>
      <rPr>
        <sz val="10"/>
        <rFont val="Calibri"/>
        <family val="2"/>
        <charset val="238"/>
      </rPr>
      <t xml:space="preserve"> 1387/2023</t>
    </r>
  </si>
  <si>
    <t>614/2023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</si>
  <si>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4. Nastavci za pipete i pipete 1391/2023</t>
    </r>
  </si>
  <si>
    <t>BC HEBE ADRIA d.o.o.</t>
  </si>
  <si>
    <t>67023797661</t>
  </si>
  <si>
    <t>615/2023</t>
  </si>
  <si>
    <t>Aneks A-421-2023 od 11.12.2023.</t>
  </si>
  <si>
    <t>30.12.2023.</t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</si>
  <si>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</rPr>
      <t xml:space="preserve">Grupa 16. Održavanje sustava "Epidemicom" </t>
    </r>
  </si>
  <si>
    <t>21.12.2023.</t>
  </si>
  <si>
    <t>594/2023</t>
  </si>
  <si>
    <r>
      <t>Ugovor o nabavi reagensa i potrošnog materijala za strojnu obradu urina i detekciju karbapenemaza, G</t>
    </r>
    <r>
      <rPr>
        <b/>
        <sz val="10"/>
        <rFont val="Calibri"/>
        <family val="2"/>
        <charset val="238"/>
      </rPr>
      <t>rupa 3. Reagensi i potrošni materijal za molekularnu detekciju karbapenemaza</t>
    </r>
  </si>
  <si>
    <t>BN-60-2023</t>
  </si>
  <si>
    <t xml:space="preserve">33696500-0 </t>
  </si>
  <si>
    <t>30293478878</t>
  </si>
  <si>
    <t>22.12.2023.</t>
  </si>
  <si>
    <t xml:space="preserve">8 mjeseci </t>
  </si>
  <si>
    <t>609/2023</t>
  </si>
  <si>
    <t xml:space="preserve">Provođenje analize raspodjele kapaciteta Službe za zdravstvenu ekologiju </t>
  </si>
  <si>
    <t>BN-59-2023</t>
  </si>
  <si>
    <t>79410000-1</t>
  </si>
  <si>
    <t xml:space="preserve">ARCTOS d.o.o. </t>
  </si>
  <si>
    <t>57970422578</t>
  </si>
  <si>
    <t>6 mjeseci</t>
  </si>
  <si>
    <t>Narudžbenica br. 2030</t>
  </si>
  <si>
    <t>2023/S 0F2-0040124</t>
  </si>
  <si>
    <t>19.12.2023.</t>
  </si>
  <si>
    <t>623/2023</t>
  </si>
  <si>
    <r>
      <t>Ugovor o nabavi reagensa i potrošnog materijala za strojnu obradu urina i detekciju karbapenemaza, G</t>
    </r>
    <r>
      <rPr>
        <b/>
        <sz val="10"/>
        <rFont val="Calibri"/>
        <family val="2"/>
        <charset val="238"/>
      </rPr>
      <t>rupa 2. Reagensi za analizator elemenata u mokraći metodom protočne citometrije Sysmex</t>
    </r>
  </si>
  <si>
    <t xml:space="preserve">MES d.o.o. </t>
  </si>
  <si>
    <t>07701805862</t>
  </si>
  <si>
    <t>27.12.2023.</t>
  </si>
  <si>
    <t>608/2023</t>
  </si>
  <si>
    <r>
      <t>Ugovor o nabavi reagensa i potrošnog materijala za strojnu obradu urina i detekciju karbapenemaza, G</t>
    </r>
    <r>
      <rPr>
        <b/>
        <sz val="10"/>
        <rFont val="Calibri"/>
        <family val="2"/>
        <charset val="238"/>
      </rPr>
      <t>rupa 1. Potrošni materijal i reagensi za uređaj HB&amp;L Uroquattro</t>
    </r>
  </si>
  <si>
    <t xml:space="preserve">ALTIUM INTERNATIONAL d.o.o. </t>
  </si>
  <si>
    <t>18966227376</t>
  </si>
  <si>
    <t>607/2023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</si>
  <si>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1. Kitovi i ostali potrošni materijal za molekularnu detekciju bakterije Chlamydia Trachomatis</t>
    </r>
  </si>
  <si>
    <t>MEDICAL INTERTRADE d.o.o.</t>
  </si>
  <si>
    <t>575/2023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</si>
  <si>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2. Kitovi i ostali potrošni materijal za molekularnu detekciju humanih papiloma virusa (HPV)</t>
    </r>
  </si>
  <si>
    <t>576/2023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</si>
  <si>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9. ECLIA testovi za serološku dijagnostiku, hepatitis b i c, virusne infekcije i drugo</t>
    </r>
  </si>
  <si>
    <t>577/2023</t>
  </si>
  <si>
    <t>I. Ugovor za usluge čuvanja imovine i osoba i usluge prijenosa novca</t>
  </si>
  <si>
    <t>79710000-4</t>
  </si>
  <si>
    <t>Dodjela ugovora o javnoj nabavi za društvene i druge poseben usluge s ciljem sklapanja okvirnog sporazuma s 1 gospodarskim subjektom na razdoblje od 2 godine</t>
  </si>
  <si>
    <t xml:space="preserve">SOKOL d.o.o. </t>
  </si>
  <si>
    <t>28.12.2023.</t>
  </si>
  <si>
    <t>533/2023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</si>
  <si>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8. CLIA testovi i drugo</t>
    </r>
  </si>
  <si>
    <t>574/2023</t>
  </si>
  <si>
    <t>626/2023</t>
  </si>
  <si>
    <t>591/2023</t>
  </si>
  <si>
    <t>595/2023</t>
  </si>
  <si>
    <t>596/2023</t>
  </si>
  <si>
    <t>597/2023</t>
  </si>
  <si>
    <t>598/2023</t>
  </si>
  <si>
    <t>599/2023</t>
  </si>
  <si>
    <t>600/2023</t>
  </si>
  <si>
    <t>601/2023</t>
  </si>
  <si>
    <t>602/2023</t>
  </si>
  <si>
    <t>604/2023</t>
  </si>
  <si>
    <t>605/2023</t>
  </si>
  <si>
    <t>603/2023</t>
  </si>
  <si>
    <t>593/2023</t>
  </si>
  <si>
    <r>
      <t xml:space="preserve">Okvirni sporazum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3.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Kitovi za uzimanje i transport uzoraka obrisaka cerviksa za pretragu na HPV </t>
    </r>
    <r>
      <rPr>
        <sz val="10"/>
        <rFont val="Calibri"/>
        <family val="2"/>
        <charset val="238"/>
        <scheme val="minor"/>
      </rPr>
      <t>1378/2023</t>
    </r>
  </si>
  <si>
    <t>31.12.2023.</t>
  </si>
  <si>
    <t>Narudžbenica br. 86</t>
  </si>
  <si>
    <t>29.12.2023.</t>
  </si>
  <si>
    <t>14.06.2023.</t>
  </si>
  <si>
    <t>16.05.2023.</t>
  </si>
  <si>
    <t>29.06.2023.</t>
  </si>
  <si>
    <t>10.08.2023.</t>
  </si>
  <si>
    <t>13.11.2023.</t>
  </si>
  <si>
    <t>09.10.2023.</t>
  </si>
  <si>
    <t>04.12.2023.</t>
  </si>
  <si>
    <t>04.10.2023.</t>
  </si>
  <si>
    <t>20.10.2023.</t>
  </si>
  <si>
    <t>27.10.2023.</t>
  </si>
  <si>
    <t>02.11.2023.</t>
  </si>
  <si>
    <t>30.11.2022.</t>
  </si>
  <si>
    <t>Ugovor o nabavi genotipizacijskih testova za detekciju Bordetella pertussis i Bordetella parapertussis</t>
  </si>
  <si>
    <t>BN-64-2023</t>
  </si>
  <si>
    <t>20.12.2023.</t>
  </si>
  <si>
    <t>617/2023</t>
  </si>
  <si>
    <t>546-A/2023</t>
  </si>
  <si>
    <t>547-A/2023</t>
  </si>
  <si>
    <t>548-A/2023</t>
  </si>
  <si>
    <t>Aneks A-20/24</t>
  </si>
  <si>
    <t>Aneks ugovoru A-48/2024 od 05.02.2024.</t>
  </si>
  <si>
    <t>EMV-12-2021</t>
  </si>
  <si>
    <t xml:space="preserve">50312000-5 </t>
  </si>
  <si>
    <t>2022/S 0F2-0003541</t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</si>
  <si>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1. Održavanje sustava za ekologiju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</si>
  <si>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3. Održavanje sustava za prevenciju ovisnosti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</si>
  <si>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4. Održavanje aplikacije za epidemiologiju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</si>
  <si>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>Grupa 5. Održavanje sustava za gospodarske poslove "Pakel"</t>
    </r>
    <r>
      <rPr>
        <sz val="10"/>
        <rFont val="Calibri"/>
        <family val="2"/>
        <charset val="238"/>
        <scheme val="minor"/>
      </rPr>
      <t xml:space="preserve">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</si>
  <si>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7. Održavanje aplikacije za kadrovske poslove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</si>
  <si>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10. Održavanje sustava za uredsko poslovanje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</si>
  <si>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11. Održavanje sustava za Centar za preventivnu medicinu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</si>
  <si>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12. Održavanje sustava za zaštitu ljudi i imovine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</si>
  <si>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 xml:space="preserve">Grupa 13. Održavanje sustava za nabavu i skladišno poslovanje i proizvodnju podloga "Pakel" 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</si>
  <si>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>Grupa 15. Održavanje programa za školsku medicinu i epidemiologiju "E-kalendar"</t>
    </r>
  </si>
  <si>
    <r>
      <t xml:space="preserve">I. UGOVOR ZA  USLUGE ODRŽAVANJA POSTOJEĆIH PROGRAMSKIH  RJEŠENJA, </t>
    </r>
    <r>
      <rPr>
        <b/>
        <sz val="10"/>
        <rFont val="Calibri"/>
        <family val="2"/>
        <charset val="238"/>
        <scheme val="minor"/>
      </rPr>
      <t>Grupa 17. Održavanje sustava za plaće "Korwin"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</si>
  <si>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 xml:space="preserve">Grupa 36. Usluge tekućeg održavanja laboratorijske opreme proizvođača/Vircell </t>
    </r>
    <r>
      <rPr>
        <sz val="10"/>
        <rFont val="Calibri"/>
        <family val="2"/>
        <charset val="238"/>
        <scheme val="minor"/>
      </rPr>
      <t>733/2023</t>
    </r>
  </si>
  <si>
    <r>
      <t xml:space="preserve">Okvirni sporazum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14. Usluge tekućeg održavanja laboratorijske opreme proizvođača/Olympus</t>
    </r>
    <r>
      <rPr>
        <sz val="10"/>
        <rFont val="Calibri"/>
        <family val="2"/>
        <charset val="238"/>
        <scheme val="minor"/>
      </rPr>
      <t xml:space="preserve"> 718/2023</t>
    </r>
  </si>
  <si>
    <r>
      <t xml:space="preserve">II. ugovor za elektroničke komunikacijske usluge u pokretnoj mreži - </t>
    </r>
    <r>
      <rPr>
        <b/>
        <sz val="10"/>
        <rFont val="Calibri"/>
        <family val="2"/>
        <charset val="238"/>
        <scheme val="minor"/>
      </rPr>
      <t>Grupa 1. elektroničke komunikacijske usluge u pokretnoj mreži - Grad Zagreb, Ustanove Grada Zagreba, Zagrebački velesajam i Zagrebački eletrični tramvaj</t>
    </r>
  </si>
  <si>
    <r>
      <t xml:space="preserve">Ugovor o nabavi standarda, </t>
    </r>
    <r>
      <rPr>
        <b/>
        <sz val="10"/>
        <rFont val="Calibri"/>
        <family val="2"/>
        <charset val="238"/>
      </rPr>
      <t>Grupa 3. Metali</t>
    </r>
    <r>
      <rPr>
        <sz val="10"/>
        <rFont val="Calibri"/>
        <family val="2"/>
        <charset val="238"/>
      </rPr>
      <t xml:space="preserve">,1395/2023 </t>
    </r>
  </si>
  <si>
    <r>
      <t xml:space="preserve">Ugovor o nabavi kitova i potrošnog materijala za detekciju patogena, </t>
    </r>
    <r>
      <rPr>
        <b/>
        <sz val="10"/>
        <rFont val="Calibri"/>
        <family val="2"/>
        <charset val="238"/>
      </rPr>
      <t>Grupa 2. Test za molekularnu detekciju virusa u stolici Multipleks PCR metodom,</t>
    </r>
    <r>
      <rPr>
        <sz val="10"/>
        <rFont val="Calibri"/>
        <family val="2"/>
        <charset val="238"/>
      </rPr>
      <t xml:space="preserve"> 1405/2023</t>
    </r>
  </si>
  <si>
    <t>Aneks ugovora od 21.02.2024.</t>
  </si>
  <si>
    <t>Aneks ugovora od 27.02.2024.</t>
  </si>
  <si>
    <t>Aneks A-178/2024 od 31.05.2024.</t>
  </si>
  <si>
    <t>Aneks ugovoru od 05.06.2024.</t>
  </si>
  <si>
    <t>Zajednička nabava, Grad Zagreb; Aneks ugovora od 31.05.2024.</t>
  </si>
  <si>
    <t>do 31.12.2024.</t>
  </si>
  <si>
    <t>Nije konzumiran</t>
  </si>
  <si>
    <t>17.12.2023.</t>
  </si>
  <si>
    <t> "Potreba za povećanim količinama potrošnog materijala (Cjepiva protiv KME) čiji se broj na godišnjoj razini ne može točno odrediti"</t>
  </si>
  <si>
    <t>24.07.2024.</t>
  </si>
  <si>
    <t>26.01.2024.</t>
  </si>
  <si>
    <t>31.01.2024.</t>
  </si>
  <si>
    <t>28.02.2024.</t>
  </si>
  <si>
    <t>21.02.2024.</t>
  </si>
  <si>
    <t>27.02.2024.</t>
  </si>
  <si>
    <t>05.02.2024.</t>
  </si>
  <si>
    <t>20.02.2024.</t>
  </si>
  <si>
    <t>08.05.2024.</t>
  </si>
  <si>
    <t>16.02.2024.</t>
  </si>
  <si>
    <t>22.01.2024.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</si>
</sst>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_-* #,##0.00\ [$€-1]_-;\-* #,##0.00\ [$€-1]_-;_-* &quot;-&quot;??\ [$€-1]_-;_-@_-"/>
    <numFmt numFmtId="166" formatCode="_-* #,##0.00\ [$kn-41A]_-;\-* #,##0.00\ [$kn-41A]_-;_-* &quot;-&quot;??\ [$kn-41A]_-;_-@_-"/>
  </numFmts>
  <fonts count="15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Trebuchet MS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name val="Calibri"/>
      <family val="2"/>
      <charset val="238"/>
    </font>
    <font>
      <sz val="10"/>
      <color rgb="FFFF0000"/>
      <name val="Trebuchet MS"/>
      <family val="2"/>
      <charset val="238"/>
    </font>
    <font>
      <b/>
      <i/>
      <sz val="1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top" wrapText="1"/>
    </xf>
    <xf numFmtId="164" fontId="4" fillId="2" borderId="0" xfId="0" applyNumberFormat="1" applyFont="1" applyFill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4" fontId="13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65" fontId="4" fillId="2" borderId="0" xfId="0" applyNumberFormat="1" applyFont="1" applyFill="1" applyAlignment="1">
      <alignment vertical="top" wrapText="1"/>
    </xf>
    <xf numFmtId="166" fontId="3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Alignment="1">
      <alignment horizontal="left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0000000}"/>
    <cellStyle name="Normal 3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1"/>
  <sheetViews>
    <sheetView tabSelected="1" zoomScale="80" zoomScaleNormal="80" workbookViewId="0">
      <pane ySplit="1" topLeftCell="A189" activePane="bottomLeft" state="frozen"/>
      <selection pane="bottomLeft" activeCell="J189" sqref="J189"/>
    </sheetView>
  </sheetViews>
  <sheetFormatPr defaultRowHeight="15" x14ac:dyDescent="0.25"/>
  <cols>
    <col min="1" max="1" width="5.7109375" style="9" customWidth="1"/>
    <col min="2" max="2" width="33" style="9" customWidth="1"/>
    <col min="3" max="3" width="15.7109375" style="17" customWidth="1"/>
    <col min="4" max="4" width="14.28515625" style="9" customWidth="1"/>
    <col min="5" max="5" width="17.5703125" style="17" customWidth="1"/>
    <col min="6" max="6" width="22.85546875" style="9" customWidth="1"/>
    <col min="7" max="7" width="18.85546875" style="9" customWidth="1"/>
    <col min="8" max="8" width="17.42578125" style="36" customWidth="1"/>
    <col min="9" max="9" width="15.7109375" style="10" customWidth="1"/>
    <col min="10" max="11" width="15.85546875" style="9" customWidth="1"/>
    <col min="12" max="13" width="16.140625" style="25" customWidth="1"/>
    <col min="14" max="14" width="16.5703125" style="10" customWidth="1"/>
    <col min="15" max="15" width="12.28515625" style="11" customWidth="1"/>
    <col min="16" max="16" width="16.5703125" style="25" customWidth="1"/>
    <col min="17" max="17" width="16.140625" style="25" customWidth="1"/>
    <col min="18" max="18" width="22.42578125" style="17" customWidth="1"/>
    <col min="19" max="19" width="24.42578125" style="9" customWidth="1"/>
    <col min="20" max="20" width="12.85546875" style="5" bestFit="1" customWidth="1"/>
    <col min="21" max="21" width="33.140625" style="5" customWidth="1"/>
    <col min="22" max="16384" width="9.140625" style="5"/>
  </cols>
  <sheetData>
    <row r="1" spans="1:21" s="1" customFormat="1" ht="92.25" customHeight="1" x14ac:dyDescent="0.25">
      <c r="A1" s="12" t="s">
        <v>18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35" t="s">
        <v>6</v>
      </c>
      <c r="I1" s="13" t="s">
        <v>16</v>
      </c>
      <c r="J1" s="14" t="s">
        <v>17</v>
      </c>
      <c r="K1" s="14" t="s">
        <v>13</v>
      </c>
      <c r="L1" s="22" t="s">
        <v>7</v>
      </c>
      <c r="M1" s="22" t="s">
        <v>8</v>
      </c>
      <c r="N1" s="13" t="s">
        <v>9</v>
      </c>
      <c r="O1" s="15" t="s">
        <v>14</v>
      </c>
      <c r="P1" s="22" t="s">
        <v>10</v>
      </c>
      <c r="Q1" s="22" t="s">
        <v>11</v>
      </c>
      <c r="R1" s="14" t="s">
        <v>15</v>
      </c>
      <c r="S1" s="14" t="s">
        <v>12</v>
      </c>
    </row>
    <row r="2" spans="1:21" s="1" customFormat="1" ht="92.25" customHeight="1" x14ac:dyDescent="0.25">
      <c r="A2" s="56">
        <v>1</v>
      </c>
      <c r="B2" s="28" t="s">
        <v>331</v>
      </c>
      <c r="C2" s="27" t="s">
        <v>51</v>
      </c>
      <c r="D2" s="28"/>
      <c r="E2" s="27"/>
      <c r="F2" s="34" t="s">
        <v>22</v>
      </c>
      <c r="G2" s="28" t="s">
        <v>44</v>
      </c>
      <c r="H2" s="37">
        <v>87311810356</v>
      </c>
      <c r="I2" s="29" t="s">
        <v>45</v>
      </c>
      <c r="J2" s="27" t="s">
        <v>46</v>
      </c>
      <c r="K2" s="27" t="s">
        <v>47</v>
      </c>
      <c r="L2" s="49">
        <v>277523.3</v>
      </c>
      <c r="M2" s="49">
        <v>288589.88</v>
      </c>
      <c r="N2" s="31"/>
      <c r="O2" s="29" t="s">
        <v>25</v>
      </c>
      <c r="P2" s="30"/>
      <c r="Q2" s="30"/>
      <c r="R2" s="28"/>
      <c r="S2" s="28" t="s">
        <v>50</v>
      </c>
    </row>
    <row r="3" spans="1:21" s="1" customFormat="1" ht="92.25" customHeight="1" x14ac:dyDescent="0.25">
      <c r="A3" s="56">
        <v>2</v>
      </c>
      <c r="B3" s="28" t="s">
        <v>332</v>
      </c>
      <c r="C3" s="27" t="s">
        <v>51</v>
      </c>
      <c r="D3" s="28"/>
      <c r="E3" s="27"/>
      <c r="F3" s="34" t="s">
        <v>22</v>
      </c>
      <c r="G3" s="28" t="s">
        <v>44</v>
      </c>
      <c r="H3" s="37">
        <v>87311810356</v>
      </c>
      <c r="I3" s="29" t="s">
        <v>45</v>
      </c>
      <c r="J3" s="27" t="s">
        <v>46</v>
      </c>
      <c r="K3" s="27" t="s">
        <v>48</v>
      </c>
      <c r="L3" s="49">
        <v>7114</v>
      </c>
      <c r="M3" s="49">
        <v>7324</v>
      </c>
      <c r="N3" s="31"/>
      <c r="O3" s="29" t="s">
        <v>25</v>
      </c>
      <c r="P3" s="30"/>
      <c r="Q3" s="30"/>
      <c r="R3" s="28"/>
      <c r="S3" s="28" t="s">
        <v>50</v>
      </c>
    </row>
    <row r="4" spans="1:21" s="1" customFormat="1" ht="92.25" customHeight="1" x14ac:dyDescent="0.25">
      <c r="A4" s="56">
        <v>3</v>
      </c>
      <c r="B4" s="28" t="s">
        <v>333</v>
      </c>
      <c r="C4" s="27" t="s">
        <v>51</v>
      </c>
      <c r="D4" s="28"/>
      <c r="E4" s="27"/>
      <c r="F4" s="34" t="s">
        <v>22</v>
      </c>
      <c r="G4" s="28" t="s">
        <v>44</v>
      </c>
      <c r="H4" s="37">
        <v>87311810356</v>
      </c>
      <c r="I4" s="29" t="s">
        <v>45</v>
      </c>
      <c r="J4" s="27" t="s">
        <v>46</v>
      </c>
      <c r="K4" s="27" t="s">
        <v>49</v>
      </c>
      <c r="L4" s="49">
        <v>936</v>
      </c>
      <c r="M4" s="49">
        <v>1170</v>
      </c>
      <c r="N4" s="31"/>
      <c r="O4" s="29" t="s">
        <v>25</v>
      </c>
      <c r="P4" s="30"/>
      <c r="Q4" s="30"/>
      <c r="R4" s="28"/>
      <c r="S4" s="28" t="s">
        <v>50</v>
      </c>
    </row>
    <row r="5" spans="1:21" ht="75" customHeight="1" x14ac:dyDescent="0.25">
      <c r="A5" s="56">
        <v>4</v>
      </c>
      <c r="B5" s="3" t="s">
        <v>28</v>
      </c>
      <c r="C5" s="21" t="s">
        <v>29</v>
      </c>
      <c r="D5" s="3" t="s">
        <v>171</v>
      </c>
      <c r="E5" s="2"/>
      <c r="F5" s="32" t="s">
        <v>30</v>
      </c>
      <c r="G5" s="3" t="s">
        <v>31</v>
      </c>
      <c r="H5" s="38">
        <v>91678676896</v>
      </c>
      <c r="I5" s="6" t="s">
        <v>32</v>
      </c>
      <c r="J5" s="2" t="s">
        <v>24</v>
      </c>
      <c r="K5" s="8" t="s">
        <v>33</v>
      </c>
      <c r="L5" s="24">
        <v>2982.4</v>
      </c>
      <c r="M5" s="24">
        <f>L5*1.25</f>
        <v>3728</v>
      </c>
      <c r="N5" s="4"/>
      <c r="O5" s="6" t="s">
        <v>25</v>
      </c>
      <c r="P5" s="23"/>
      <c r="Q5" s="23"/>
      <c r="R5" s="3"/>
      <c r="S5" s="3"/>
      <c r="T5" s="16"/>
      <c r="U5" s="16"/>
    </row>
    <row r="6" spans="1:21" ht="82.5" customHeight="1" x14ac:dyDescent="0.25">
      <c r="A6" s="56">
        <v>5</v>
      </c>
      <c r="B6" s="28" t="s">
        <v>42</v>
      </c>
      <c r="C6" s="27" t="s">
        <v>19</v>
      </c>
      <c r="D6" s="28" t="s">
        <v>20</v>
      </c>
      <c r="E6" s="27" t="s">
        <v>21</v>
      </c>
      <c r="F6" s="34" t="s">
        <v>22</v>
      </c>
      <c r="G6" s="28" t="s">
        <v>23</v>
      </c>
      <c r="H6" s="37">
        <v>67793850303</v>
      </c>
      <c r="I6" s="29" t="s">
        <v>27</v>
      </c>
      <c r="J6" s="27" t="s">
        <v>24</v>
      </c>
      <c r="K6" s="27" t="s">
        <v>26</v>
      </c>
      <c r="L6" s="30">
        <v>6609.6</v>
      </c>
      <c r="M6" s="30">
        <f>L6*1.25</f>
        <v>8262</v>
      </c>
      <c r="N6" s="31" t="s">
        <v>1115</v>
      </c>
      <c r="O6" s="29" t="s">
        <v>25</v>
      </c>
      <c r="P6" s="30">
        <v>6609.6</v>
      </c>
      <c r="Q6" s="30">
        <f>P6*1.25</f>
        <v>8262</v>
      </c>
      <c r="R6" s="28"/>
      <c r="S6" s="28"/>
      <c r="T6" s="16"/>
      <c r="U6" s="16"/>
    </row>
    <row r="7" spans="1:21" ht="108" customHeight="1" x14ac:dyDescent="0.25">
      <c r="A7" s="56">
        <v>6</v>
      </c>
      <c r="B7" s="28" t="s">
        <v>43</v>
      </c>
      <c r="C7" s="27" t="s">
        <v>19</v>
      </c>
      <c r="D7" s="31" t="s">
        <v>20</v>
      </c>
      <c r="E7" s="27" t="s">
        <v>21</v>
      </c>
      <c r="F7" s="39" t="s">
        <v>22</v>
      </c>
      <c r="G7" s="28" t="s">
        <v>34</v>
      </c>
      <c r="H7" s="40" t="s">
        <v>35</v>
      </c>
      <c r="I7" s="29" t="s">
        <v>36</v>
      </c>
      <c r="J7" s="27" t="s">
        <v>24</v>
      </c>
      <c r="K7" s="41" t="s">
        <v>37</v>
      </c>
      <c r="L7" s="42">
        <v>16590.34</v>
      </c>
      <c r="M7" s="42">
        <f>L7*1.25</f>
        <v>20737.924999999999</v>
      </c>
      <c r="N7" s="31" t="s">
        <v>1008</v>
      </c>
      <c r="O7" s="29" t="s">
        <v>25</v>
      </c>
      <c r="P7" s="30">
        <v>16590.34</v>
      </c>
      <c r="Q7" s="30">
        <v>20737.924999999999</v>
      </c>
      <c r="R7" s="28"/>
      <c r="S7" s="57"/>
      <c r="T7" s="16"/>
      <c r="U7" s="16"/>
    </row>
    <row r="8" spans="1:21" ht="98.25" customHeight="1" x14ac:dyDescent="0.25">
      <c r="A8" s="56">
        <v>7</v>
      </c>
      <c r="B8" s="43" t="s">
        <v>40</v>
      </c>
      <c r="C8" s="27" t="s">
        <v>19</v>
      </c>
      <c r="D8" s="31" t="s">
        <v>20</v>
      </c>
      <c r="E8" s="29" t="s">
        <v>21</v>
      </c>
      <c r="F8" s="44" t="s">
        <v>22</v>
      </c>
      <c r="G8" s="45" t="s">
        <v>38</v>
      </c>
      <c r="H8" s="27" t="s">
        <v>39</v>
      </c>
      <c r="I8" s="29" t="s">
        <v>36</v>
      </c>
      <c r="J8" s="27" t="s">
        <v>24</v>
      </c>
      <c r="K8" s="27" t="s">
        <v>41</v>
      </c>
      <c r="L8" s="42">
        <v>637.07000000000005</v>
      </c>
      <c r="M8" s="42">
        <f>L8*1.25</f>
        <v>796.33750000000009</v>
      </c>
      <c r="N8" s="46" t="s">
        <v>1096</v>
      </c>
      <c r="O8" s="47" t="s">
        <v>25</v>
      </c>
      <c r="P8" s="42">
        <v>637.07000000000005</v>
      </c>
      <c r="Q8" s="42">
        <v>796.33750000000009</v>
      </c>
      <c r="R8" s="28"/>
      <c r="S8" s="28"/>
      <c r="T8" s="16"/>
      <c r="U8" s="16"/>
    </row>
    <row r="9" spans="1:21" ht="86.25" customHeight="1" x14ac:dyDescent="0.25">
      <c r="A9" s="56">
        <v>8</v>
      </c>
      <c r="B9" s="43" t="s">
        <v>60</v>
      </c>
      <c r="C9" s="27" t="s">
        <v>19</v>
      </c>
      <c r="D9" s="31" t="s">
        <v>20</v>
      </c>
      <c r="E9" s="29" t="s">
        <v>21</v>
      </c>
      <c r="F9" s="44" t="s">
        <v>22</v>
      </c>
      <c r="G9" s="45" t="s">
        <v>52</v>
      </c>
      <c r="H9" s="27">
        <v>29524210204</v>
      </c>
      <c r="I9" s="29" t="s">
        <v>53</v>
      </c>
      <c r="J9" s="27" t="s">
        <v>24</v>
      </c>
      <c r="K9" s="27" t="s">
        <v>54</v>
      </c>
      <c r="L9" s="88">
        <v>27720</v>
      </c>
      <c r="M9" s="88">
        <v>34650</v>
      </c>
      <c r="N9" s="46" t="s">
        <v>1129</v>
      </c>
      <c r="O9" s="47" t="s">
        <v>25</v>
      </c>
      <c r="P9" s="48">
        <f>Q9/1.25</f>
        <v>25410</v>
      </c>
      <c r="Q9" s="48">
        <v>31762.5</v>
      </c>
      <c r="R9" s="28"/>
      <c r="S9" s="28"/>
      <c r="T9" s="16"/>
      <c r="U9" s="16"/>
    </row>
    <row r="10" spans="1:21" ht="75" customHeight="1" x14ac:dyDescent="0.25">
      <c r="A10" s="56">
        <v>9</v>
      </c>
      <c r="B10" s="3" t="s">
        <v>55</v>
      </c>
      <c r="C10" s="6" t="s">
        <v>56</v>
      </c>
      <c r="D10" s="6" t="s">
        <v>172</v>
      </c>
      <c r="E10" s="33"/>
      <c r="F10" s="3" t="s">
        <v>30</v>
      </c>
      <c r="G10" s="3" t="s">
        <v>57</v>
      </c>
      <c r="H10" s="38">
        <v>16214531266</v>
      </c>
      <c r="I10" s="2" t="s">
        <v>58</v>
      </c>
      <c r="J10" s="8" t="s">
        <v>59</v>
      </c>
      <c r="K10" s="8" t="s">
        <v>1116</v>
      </c>
      <c r="L10" s="24">
        <v>3435.81</v>
      </c>
      <c r="M10" s="26">
        <f t="shared" ref="M10:M21" si="0">L10*1.25</f>
        <v>4294.7624999999998</v>
      </c>
      <c r="N10" s="6" t="s">
        <v>118</v>
      </c>
      <c r="O10" s="18" t="s">
        <v>25</v>
      </c>
      <c r="P10" s="23">
        <v>3435.81</v>
      </c>
      <c r="Q10" s="26">
        <v>4294.7624999999998</v>
      </c>
      <c r="R10" s="3"/>
      <c r="S10" s="3"/>
      <c r="T10" s="16"/>
      <c r="U10" s="16"/>
    </row>
    <row r="11" spans="1:21" ht="83.25" customHeight="1" x14ac:dyDescent="0.25">
      <c r="A11" s="56">
        <v>10</v>
      </c>
      <c r="B11" s="28" t="s">
        <v>61</v>
      </c>
      <c r="C11" s="27" t="s">
        <v>19</v>
      </c>
      <c r="D11" s="29" t="s">
        <v>20</v>
      </c>
      <c r="E11" s="34" t="s">
        <v>21</v>
      </c>
      <c r="F11" s="28" t="s">
        <v>22</v>
      </c>
      <c r="G11" s="28" t="s">
        <v>62</v>
      </c>
      <c r="H11" s="40">
        <v>12987689544</v>
      </c>
      <c r="I11" s="27" t="s">
        <v>63</v>
      </c>
      <c r="J11" s="27" t="s">
        <v>24</v>
      </c>
      <c r="K11" s="27" t="s">
        <v>64</v>
      </c>
      <c r="L11" s="42">
        <v>9554.4</v>
      </c>
      <c r="M11" s="42">
        <f t="shared" si="0"/>
        <v>11943</v>
      </c>
      <c r="N11" s="29"/>
      <c r="O11" s="50" t="s">
        <v>25</v>
      </c>
      <c r="P11" s="30"/>
      <c r="Q11" s="51"/>
      <c r="R11" s="28"/>
      <c r="S11" s="28"/>
      <c r="T11" s="87"/>
      <c r="U11" s="16"/>
    </row>
    <row r="12" spans="1:21" ht="84.75" customHeight="1" x14ac:dyDescent="0.25">
      <c r="A12" s="56">
        <v>11</v>
      </c>
      <c r="B12" s="28" t="s">
        <v>67</v>
      </c>
      <c r="C12" s="27" t="s">
        <v>19</v>
      </c>
      <c r="D12" s="29" t="s">
        <v>20</v>
      </c>
      <c r="E12" s="34" t="s">
        <v>21</v>
      </c>
      <c r="F12" s="28" t="s">
        <v>22</v>
      </c>
      <c r="G12" s="28" t="s">
        <v>65</v>
      </c>
      <c r="H12" s="40">
        <v>55703284647</v>
      </c>
      <c r="I12" s="27" t="s">
        <v>66</v>
      </c>
      <c r="J12" s="27" t="s">
        <v>24</v>
      </c>
      <c r="K12" s="27" t="s">
        <v>76</v>
      </c>
      <c r="L12" s="42">
        <v>17519.400000000001</v>
      </c>
      <c r="M12" s="42">
        <f t="shared" si="0"/>
        <v>21899.25</v>
      </c>
      <c r="N12" s="29" t="s">
        <v>1117</v>
      </c>
      <c r="O12" s="50" t="s">
        <v>25</v>
      </c>
      <c r="P12" s="30">
        <f t="shared" ref="P12:P17" si="1">Q12/1.25</f>
        <v>17519.423999999999</v>
      </c>
      <c r="Q12" s="51">
        <v>21899.279999999999</v>
      </c>
      <c r="R12" s="28"/>
      <c r="S12" s="28"/>
      <c r="T12" s="16"/>
      <c r="U12" s="16"/>
    </row>
    <row r="13" spans="1:21" ht="90" customHeight="1" x14ac:dyDescent="0.25">
      <c r="A13" s="56">
        <v>12</v>
      </c>
      <c r="B13" s="28" t="s">
        <v>68</v>
      </c>
      <c r="C13" s="27" t="s">
        <v>19</v>
      </c>
      <c r="D13" s="29" t="s">
        <v>20</v>
      </c>
      <c r="E13" s="34" t="s">
        <v>21</v>
      </c>
      <c r="F13" s="28" t="s">
        <v>22</v>
      </c>
      <c r="G13" s="28" t="s">
        <v>65</v>
      </c>
      <c r="H13" s="40">
        <v>55703284647</v>
      </c>
      <c r="I13" s="27" t="s">
        <v>66</v>
      </c>
      <c r="J13" s="27" t="s">
        <v>24</v>
      </c>
      <c r="K13" s="27" t="s">
        <v>77</v>
      </c>
      <c r="L13" s="42">
        <v>3981.72</v>
      </c>
      <c r="M13" s="42">
        <f t="shared" si="0"/>
        <v>4977.1499999999996</v>
      </c>
      <c r="N13" s="29" t="s">
        <v>1117</v>
      </c>
      <c r="O13" s="50" t="s">
        <v>25</v>
      </c>
      <c r="P13" s="30">
        <f t="shared" si="1"/>
        <v>3981.6959999999999</v>
      </c>
      <c r="Q13" s="51">
        <v>4977.12</v>
      </c>
      <c r="R13" s="28"/>
      <c r="S13" s="28"/>
      <c r="T13" s="16"/>
      <c r="U13" s="16"/>
    </row>
    <row r="14" spans="1:21" ht="83.25" customHeight="1" x14ac:dyDescent="0.25">
      <c r="A14" s="56">
        <v>13</v>
      </c>
      <c r="B14" s="28" t="s">
        <v>69</v>
      </c>
      <c r="C14" s="27" t="s">
        <v>19</v>
      </c>
      <c r="D14" s="29" t="s">
        <v>20</v>
      </c>
      <c r="E14" s="34" t="s">
        <v>21</v>
      </c>
      <c r="F14" s="28" t="s">
        <v>22</v>
      </c>
      <c r="G14" s="28" t="s">
        <v>65</v>
      </c>
      <c r="H14" s="40">
        <v>55703284647</v>
      </c>
      <c r="I14" s="27" t="s">
        <v>66</v>
      </c>
      <c r="J14" s="27" t="s">
        <v>24</v>
      </c>
      <c r="K14" s="27" t="s">
        <v>78</v>
      </c>
      <c r="L14" s="42">
        <v>11945.04</v>
      </c>
      <c r="M14" s="42">
        <f t="shared" si="0"/>
        <v>14931.300000000001</v>
      </c>
      <c r="N14" s="29" t="s">
        <v>1117</v>
      </c>
      <c r="O14" s="50" t="s">
        <v>25</v>
      </c>
      <c r="P14" s="30">
        <f t="shared" si="1"/>
        <v>11945.088</v>
      </c>
      <c r="Q14" s="51">
        <v>14931.36</v>
      </c>
      <c r="R14" s="28"/>
      <c r="S14" s="28"/>
      <c r="T14" s="16"/>
      <c r="U14" s="16"/>
    </row>
    <row r="15" spans="1:21" ht="75" customHeight="1" x14ac:dyDescent="0.25">
      <c r="A15" s="56">
        <v>14</v>
      </c>
      <c r="B15" s="28" t="s">
        <v>70</v>
      </c>
      <c r="C15" s="27" t="s">
        <v>19</v>
      </c>
      <c r="D15" s="29" t="s">
        <v>20</v>
      </c>
      <c r="E15" s="34" t="s">
        <v>21</v>
      </c>
      <c r="F15" s="28" t="s">
        <v>22</v>
      </c>
      <c r="G15" s="28" t="s">
        <v>65</v>
      </c>
      <c r="H15" s="40">
        <v>55703284647</v>
      </c>
      <c r="I15" s="27" t="s">
        <v>66</v>
      </c>
      <c r="J15" s="27" t="s">
        <v>24</v>
      </c>
      <c r="K15" s="27" t="s">
        <v>79</v>
      </c>
      <c r="L15" s="42">
        <v>9556.08</v>
      </c>
      <c r="M15" s="42">
        <f t="shared" si="0"/>
        <v>11945.1</v>
      </c>
      <c r="N15" s="29" t="s">
        <v>1117</v>
      </c>
      <c r="O15" s="50" t="s">
        <v>25</v>
      </c>
      <c r="P15" s="30">
        <f t="shared" si="1"/>
        <v>9556.1280000000006</v>
      </c>
      <c r="Q15" s="51">
        <v>11945.16</v>
      </c>
      <c r="R15" s="28"/>
      <c r="S15" s="28"/>
    </row>
    <row r="16" spans="1:21" ht="93" customHeight="1" x14ac:dyDescent="0.25">
      <c r="A16" s="56">
        <v>15</v>
      </c>
      <c r="B16" s="28" t="s">
        <v>71</v>
      </c>
      <c r="C16" s="27" t="s">
        <v>19</v>
      </c>
      <c r="D16" s="29" t="s">
        <v>20</v>
      </c>
      <c r="E16" s="34" t="s">
        <v>21</v>
      </c>
      <c r="F16" s="28" t="s">
        <v>22</v>
      </c>
      <c r="G16" s="28" t="s">
        <v>65</v>
      </c>
      <c r="H16" s="40">
        <v>55703284647</v>
      </c>
      <c r="I16" s="27" t="s">
        <v>66</v>
      </c>
      <c r="J16" s="27" t="s">
        <v>24</v>
      </c>
      <c r="K16" s="27" t="s">
        <v>80</v>
      </c>
      <c r="L16" s="42">
        <v>5308.92</v>
      </c>
      <c r="M16" s="42">
        <f t="shared" si="0"/>
        <v>6636.15</v>
      </c>
      <c r="N16" s="29" t="s">
        <v>1117</v>
      </c>
      <c r="O16" s="50" t="s">
        <v>25</v>
      </c>
      <c r="P16" s="30">
        <f t="shared" si="1"/>
        <v>5308.8959999999997</v>
      </c>
      <c r="Q16" s="51">
        <v>6636.12</v>
      </c>
      <c r="R16" s="28"/>
      <c r="S16" s="28"/>
      <c r="T16" s="16"/>
      <c r="U16" s="16"/>
    </row>
    <row r="17" spans="1:21" ht="81.75" customHeight="1" x14ac:dyDescent="0.25">
      <c r="A17" s="56">
        <v>16</v>
      </c>
      <c r="B17" s="28" t="s">
        <v>72</v>
      </c>
      <c r="C17" s="27" t="s">
        <v>19</v>
      </c>
      <c r="D17" s="29" t="s">
        <v>20</v>
      </c>
      <c r="E17" s="34" t="s">
        <v>21</v>
      </c>
      <c r="F17" s="28" t="s">
        <v>22</v>
      </c>
      <c r="G17" s="28" t="s">
        <v>65</v>
      </c>
      <c r="H17" s="40">
        <v>55703284647</v>
      </c>
      <c r="I17" s="27" t="s">
        <v>66</v>
      </c>
      <c r="J17" s="27" t="s">
        <v>24</v>
      </c>
      <c r="K17" s="27" t="s">
        <v>81</v>
      </c>
      <c r="L17" s="42">
        <v>7963.32</v>
      </c>
      <c r="M17" s="42">
        <f t="shared" si="0"/>
        <v>9954.15</v>
      </c>
      <c r="N17" s="29" t="s">
        <v>1117</v>
      </c>
      <c r="O17" s="50" t="s">
        <v>25</v>
      </c>
      <c r="P17" s="30">
        <f t="shared" si="1"/>
        <v>7963.2960000000003</v>
      </c>
      <c r="Q17" s="51">
        <v>9954.1200000000008</v>
      </c>
      <c r="R17" s="28"/>
      <c r="S17" s="28"/>
      <c r="T17" s="16"/>
      <c r="U17" s="16"/>
    </row>
    <row r="18" spans="1:21" ht="82.5" customHeight="1" x14ac:dyDescent="0.25">
      <c r="A18" s="56">
        <v>17</v>
      </c>
      <c r="B18" s="28" t="s">
        <v>73</v>
      </c>
      <c r="C18" s="27" t="s">
        <v>19</v>
      </c>
      <c r="D18" s="29" t="s">
        <v>20</v>
      </c>
      <c r="E18" s="34" t="s">
        <v>21</v>
      </c>
      <c r="F18" s="28" t="s">
        <v>22</v>
      </c>
      <c r="G18" s="28" t="s">
        <v>65</v>
      </c>
      <c r="H18" s="40">
        <v>55703284647</v>
      </c>
      <c r="I18" s="27" t="s">
        <v>66</v>
      </c>
      <c r="J18" s="27" t="s">
        <v>24</v>
      </c>
      <c r="K18" s="27" t="s">
        <v>82</v>
      </c>
      <c r="L18" s="42">
        <v>2388.96</v>
      </c>
      <c r="M18" s="42">
        <f t="shared" si="0"/>
        <v>2986.2</v>
      </c>
      <c r="N18" s="29" t="s">
        <v>1117</v>
      </c>
      <c r="O18" s="50" t="s">
        <v>25</v>
      </c>
      <c r="P18" s="42">
        <v>2388.96</v>
      </c>
      <c r="Q18" s="42">
        <f t="shared" ref="Q18" si="2">P18*1.25</f>
        <v>2986.2</v>
      </c>
      <c r="R18" s="28"/>
      <c r="S18" s="28"/>
      <c r="T18" s="16"/>
      <c r="U18" s="16"/>
    </row>
    <row r="19" spans="1:21" ht="82.5" customHeight="1" x14ac:dyDescent="0.25">
      <c r="A19" s="56">
        <v>18</v>
      </c>
      <c r="B19" s="28" t="s">
        <v>74</v>
      </c>
      <c r="C19" s="27" t="s">
        <v>19</v>
      </c>
      <c r="D19" s="29" t="s">
        <v>20</v>
      </c>
      <c r="E19" s="34" t="s">
        <v>21</v>
      </c>
      <c r="F19" s="28" t="s">
        <v>22</v>
      </c>
      <c r="G19" s="28" t="s">
        <v>65</v>
      </c>
      <c r="H19" s="40">
        <v>55703284647</v>
      </c>
      <c r="I19" s="27" t="s">
        <v>66</v>
      </c>
      <c r="J19" s="27" t="s">
        <v>24</v>
      </c>
      <c r="K19" s="27" t="s">
        <v>83</v>
      </c>
      <c r="L19" s="42">
        <v>2388.96</v>
      </c>
      <c r="M19" s="42">
        <f t="shared" si="0"/>
        <v>2986.2</v>
      </c>
      <c r="N19" s="29" t="s">
        <v>1117</v>
      </c>
      <c r="O19" s="50" t="s">
        <v>25</v>
      </c>
      <c r="P19" s="42">
        <v>2388.96</v>
      </c>
      <c r="Q19" s="42">
        <f t="shared" ref="Q19" si="3">P19*1.25</f>
        <v>2986.2</v>
      </c>
      <c r="R19" s="28"/>
      <c r="S19" s="28"/>
      <c r="T19" s="16"/>
      <c r="U19" s="16"/>
    </row>
    <row r="20" spans="1:21" ht="75" customHeight="1" x14ac:dyDescent="0.25">
      <c r="A20" s="56">
        <v>19</v>
      </c>
      <c r="B20" s="28" t="s">
        <v>75</v>
      </c>
      <c r="C20" s="27" t="s">
        <v>19</v>
      </c>
      <c r="D20" s="29" t="s">
        <v>20</v>
      </c>
      <c r="E20" s="34" t="s">
        <v>21</v>
      </c>
      <c r="F20" s="28" t="s">
        <v>22</v>
      </c>
      <c r="G20" s="28" t="s">
        <v>65</v>
      </c>
      <c r="H20" s="40">
        <v>55703284647</v>
      </c>
      <c r="I20" s="27" t="s">
        <v>66</v>
      </c>
      <c r="J20" s="27" t="s">
        <v>24</v>
      </c>
      <c r="K20" s="27" t="s">
        <v>84</v>
      </c>
      <c r="L20" s="42">
        <v>2654.4</v>
      </c>
      <c r="M20" s="42">
        <f t="shared" si="0"/>
        <v>3318</v>
      </c>
      <c r="N20" s="29" t="s">
        <v>1117</v>
      </c>
      <c r="O20" s="50" t="s">
        <v>25</v>
      </c>
      <c r="P20" s="30">
        <v>2654.4</v>
      </c>
      <c r="Q20" s="51">
        <v>3318</v>
      </c>
      <c r="R20" s="28"/>
      <c r="S20" s="28"/>
      <c r="T20" s="16"/>
      <c r="U20" s="16"/>
    </row>
    <row r="21" spans="1:21" ht="75" customHeight="1" x14ac:dyDescent="0.25">
      <c r="A21" s="56">
        <v>20</v>
      </c>
      <c r="B21" s="3" t="s">
        <v>92</v>
      </c>
      <c r="C21" s="2" t="s">
        <v>93</v>
      </c>
      <c r="D21" s="6" t="s">
        <v>94</v>
      </c>
      <c r="E21" s="3"/>
      <c r="F21" s="3" t="s">
        <v>30</v>
      </c>
      <c r="G21" s="3" t="s">
        <v>95</v>
      </c>
      <c r="H21" s="38">
        <v>30293478878</v>
      </c>
      <c r="I21" s="2" t="s">
        <v>66</v>
      </c>
      <c r="J21" s="2" t="s">
        <v>24</v>
      </c>
      <c r="K21" s="2" t="s">
        <v>96</v>
      </c>
      <c r="L21" s="23">
        <v>7560</v>
      </c>
      <c r="M21" s="23">
        <f t="shared" si="0"/>
        <v>9450</v>
      </c>
      <c r="N21" s="6"/>
      <c r="O21" s="18" t="s">
        <v>25</v>
      </c>
      <c r="P21" s="23"/>
      <c r="Q21" s="26"/>
      <c r="R21" s="3"/>
      <c r="S21" s="3"/>
      <c r="T21" s="16"/>
      <c r="U21" s="16"/>
    </row>
    <row r="22" spans="1:21" ht="75" customHeight="1" x14ac:dyDescent="0.25">
      <c r="A22" s="56">
        <v>21</v>
      </c>
      <c r="B22" s="3" t="s">
        <v>89</v>
      </c>
      <c r="C22" s="2" t="s">
        <v>87</v>
      </c>
      <c r="D22" s="6" t="s">
        <v>88</v>
      </c>
      <c r="E22" s="32"/>
      <c r="F22" s="3" t="s">
        <v>30</v>
      </c>
      <c r="G22" s="3" t="s">
        <v>86</v>
      </c>
      <c r="H22" s="38">
        <v>23330111713</v>
      </c>
      <c r="I22" s="2" t="s">
        <v>85</v>
      </c>
      <c r="J22" s="8" t="s">
        <v>24</v>
      </c>
      <c r="K22" s="8" t="s">
        <v>97</v>
      </c>
      <c r="L22" s="24" t="s">
        <v>90</v>
      </c>
      <c r="M22" s="26" t="s">
        <v>91</v>
      </c>
      <c r="N22" s="6"/>
      <c r="O22" s="18" t="s">
        <v>25</v>
      </c>
      <c r="P22" s="23"/>
      <c r="Q22" s="26"/>
      <c r="R22" s="3"/>
      <c r="S22" s="3"/>
      <c r="T22" s="16"/>
      <c r="U22" s="16"/>
    </row>
    <row r="23" spans="1:21" ht="75" customHeight="1" x14ac:dyDescent="0.25">
      <c r="A23" s="56">
        <v>22</v>
      </c>
      <c r="B23" s="52" t="s">
        <v>100</v>
      </c>
      <c r="C23" s="2" t="s">
        <v>101</v>
      </c>
      <c r="D23" s="6" t="s">
        <v>102</v>
      </c>
      <c r="E23" s="32"/>
      <c r="F23" s="3" t="s">
        <v>30</v>
      </c>
      <c r="G23" s="3" t="s">
        <v>103</v>
      </c>
      <c r="H23" s="38">
        <v>27419475912</v>
      </c>
      <c r="I23" s="2" t="s">
        <v>104</v>
      </c>
      <c r="J23" s="8" t="s">
        <v>46</v>
      </c>
      <c r="K23" s="8" t="s">
        <v>105</v>
      </c>
      <c r="L23" s="24">
        <v>7867.8</v>
      </c>
      <c r="M23" s="26">
        <f>L23*1.25</f>
        <v>9834.75</v>
      </c>
      <c r="N23" s="6"/>
      <c r="O23" s="18" t="s">
        <v>25</v>
      </c>
      <c r="P23" s="23"/>
      <c r="Q23" s="26"/>
      <c r="R23" s="3"/>
      <c r="S23" s="3"/>
      <c r="T23" s="16"/>
      <c r="U23" s="16"/>
    </row>
    <row r="24" spans="1:21" ht="75" customHeight="1" x14ac:dyDescent="0.25">
      <c r="A24" s="56">
        <v>23</v>
      </c>
      <c r="B24" s="52" t="s">
        <v>106</v>
      </c>
      <c r="C24" s="2" t="s">
        <v>107</v>
      </c>
      <c r="D24" s="6" t="s">
        <v>108</v>
      </c>
      <c r="E24" s="32"/>
      <c r="F24" s="3" t="s">
        <v>30</v>
      </c>
      <c r="G24" s="3" t="s">
        <v>109</v>
      </c>
      <c r="H24" s="38">
        <v>83157399243</v>
      </c>
      <c r="I24" s="2" t="s">
        <v>104</v>
      </c>
      <c r="J24" s="8" t="s">
        <v>46</v>
      </c>
      <c r="K24" s="8" t="s">
        <v>110</v>
      </c>
      <c r="L24" s="24">
        <v>7319.6</v>
      </c>
      <c r="M24" s="26">
        <v>9149.5</v>
      </c>
      <c r="N24" s="6"/>
      <c r="O24" s="18" t="s">
        <v>25</v>
      </c>
      <c r="P24" s="23"/>
      <c r="Q24" s="26"/>
      <c r="R24" s="3"/>
      <c r="S24" s="3"/>
      <c r="T24" s="16"/>
      <c r="U24" s="16"/>
    </row>
    <row r="25" spans="1:21" ht="83.25" customHeight="1" x14ac:dyDescent="0.25">
      <c r="A25" s="56">
        <v>24</v>
      </c>
      <c r="B25" s="28" t="s">
        <v>334</v>
      </c>
      <c r="C25" s="27" t="s">
        <v>19</v>
      </c>
      <c r="D25" s="29" t="s">
        <v>20</v>
      </c>
      <c r="E25" s="34" t="s">
        <v>21</v>
      </c>
      <c r="F25" s="28" t="s">
        <v>22</v>
      </c>
      <c r="G25" s="28" t="s">
        <v>52</v>
      </c>
      <c r="H25" s="40">
        <v>29524210204</v>
      </c>
      <c r="I25" s="27" t="s">
        <v>98</v>
      </c>
      <c r="J25" s="27" t="s">
        <v>24</v>
      </c>
      <c r="K25" s="27" t="s">
        <v>99</v>
      </c>
      <c r="L25" s="42">
        <v>3679.08</v>
      </c>
      <c r="M25" s="42">
        <f>L25*1.25</f>
        <v>4598.8500000000004</v>
      </c>
      <c r="N25" s="29"/>
      <c r="O25" s="50" t="s">
        <v>25</v>
      </c>
      <c r="P25" s="30"/>
      <c r="Q25" s="51"/>
      <c r="R25" s="28"/>
      <c r="S25" s="28"/>
      <c r="T25" s="16"/>
      <c r="U25" s="16"/>
    </row>
    <row r="26" spans="1:21" ht="86.25" customHeight="1" x14ac:dyDescent="0.25">
      <c r="A26" s="56">
        <v>25</v>
      </c>
      <c r="B26" s="28" t="s">
        <v>335</v>
      </c>
      <c r="C26" s="27" t="s">
        <v>19</v>
      </c>
      <c r="D26" s="29" t="s">
        <v>20</v>
      </c>
      <c r="E26" s="34" t="s">
        <v>21</v>
      </c>
      <c r="F26" s="28" t="s">
        <v>22</v>
      </c>
      <c r="G26" s="28" t="s">
        <v>111</v>
      </c>
      <c r="H26" s="40" t="s">
        <v>112</v>
      </c>
      <c r="I26" s="27" t="s">
        <v>113</v>
      </c>
      <c r="J26" s="27" t="s">
        <v>24</v>
      </c>
      <c r="K26" s="27" t="s">
        <v>114</v>
      </c>
      <c r="L26" s="42">
        <v>19775.689999999999</v>
      </c>
      <c r="M26" s="42">
        <f>L26*1.25</f>
        <v>24719.612499999999</v>
      </c>
      <c r="N26" s="29"/>
      <c r="O26" s="50" t="s">
        <v>25</v>
      </c>
      <c r="P26" s="30"/>
      <c r="Q26" s="51"/>
      <c r="R26" s="28"/>
      <c r="S26" s="28"/>
      <c r="T26" s="16"/>
      <c r="U26" s="16"/>
    </row>
    <row r="27" spans="1:21" ht="86.25" customHeight="1" x14ac:dyDescent="0.25">
      <c r="A27" s="56">
        <v>26</v>
      </c>
      <c r="B27" s="3" t="s">
        <v>119</v>
      </c>
      <c r="C27" s="2" t="s">
        <v>120</v>
      </c>
      <c r="D27" s="6" t="s">
        <v>122</v>
      </c>
      <c r="E27" s="32" t="s">
        <v>121</v>
      </c>
      <c r="F27" s="3" t="s">
        <v>123</v>
      </c>
      <c r="G27" s="3" t="s">
        <v>124</v>
      </c>
      <c r="H27" s="38">
        <v>54600743656</v>
      </c>
      <c r="I27" s="2" t="s">
        <v>118</v>
      </c>
      <c r="J27" s="2" t="s">
        <v>24</v>
      </c>
      <c r="K27" s="2" t="s">
        <v>125</v>
      </c>
      <c r="L27" s="24">
        <v>38827.46</v>
      </c>
      <c r="M27" s="53">
        <v>48534.33</v>
      </c>
      <c r="N27" s="6">
        <v>45448</v>
      </c>
      <c r="O27" s="18" t="s">
        <v>25</v>
      </c>
      <c r="P27" s="23">
        <v>20763.3</v>
      </c>
      <c r="Q27" s="26">
        <f>P27*1.25</f>
        <v>25954.125</v>
      </c>
      <c r="R27" s="3"/>
      <c r="S27" s="3"/>
      <c r="T27" s="16"/>
      <c r="U27" s="16"/>
    </row>
    <row r="28" spans="1:21" ht="83.25" customHeight="1" x14ac:dyDescent="0.25">
      <c r="A28" s="56">
        <v>27</v>
      </c>
      <c r="B28" s="28" t="s">
        <v>336</v>
      </c>
      <c r="C28" s="27" t="s">
        <v>19</v>
      </c>
      <c r="D28" s="29" t="s">
        <v>20</v>
      </c>
      <c r="E28" s="34" t="s">
        <v>21</v>
      </c>
      <c r="F28" s="28" t="s">
        <v>22</v>
      </c>
      <c r="G28" s="28" t="s">
        <v>115</v>
      </c>
      <c r="H28" s="40">
        <v>79629784245</v>
      </c>
      <c r="I28" s="27" t="s">
        <v>116</v>
      </c>
      <c r="J28" s="27" t="s">
        <v>24</v>
      </c>
      <c r="K28" s="27" t="s">
        <v>117</v>
      </c>
      <c r="L28" s="42">
        <v>6636.13</v>
      </c>
      <c r="M28" s="42">
        <f>L28*1.25</f>
        <v>8295.1625000000004</v>
      </c>
      <c r="N28" s="29"/>
      <c r="O28" s="50" t="s">
        <v>25</v>
      </c>
      <c r="P28" s="30"/>
      <c r="Q28" s="51"/>
      <c r="R28" s="28"/>
      <c r="S28" s="28"/>
      <c r="T28" s="16"/>
      <c r="U28" s="16"/>
    </row>
    <row r="29" spans="1:21" ht="75" customHeight="1" x14ac:dyDescent="0.25">
      <c r="A29" s="56">
        <v>28</v>
      </c>
      <c r="B29" s="3" t="s">
        <v>337</v>
      </c>
      <c r="C29" s="6" t="s">
        <v>126</v>
      </c>
      <c r="D29" s="6" t="s">
        <v>170</v>
      </c>
      <c r="E29" s="33"/>
      <c r="F29" s="3" t="s">
        <v>30</v>
      </c>
      <c r="G29" s="3" t="s">
        <v>127</v>
      </c>
      <c r="H29" s="38">
        <v>61101682147</v>
      </c>
      <c r="I29" s="2" t="s">
        <v>128</v>
      </c>
      <c r="J29" s="8" t="s">
        <v>24</v>
      </c>
      <c r="K29" s="8" t="s">
        <v>129</v>
      </c>
      <c r="L29" s="24">
        <v>2546.1</v>
      </c>
      <c r="M29" s="26">
        <f>L29*1.25</f>
        <v>3182.625</v>
      </c>
      <c r="N29" s="6"/>
      <c r="O29" s="18" t="s">
        <v>25</v>
      </c>
      <c r="P29" s="23"/>
      <c r="Q29" s="26"/>
      <c r="R29" s="3"/>
      <c r="S29" s="3"/>
      <c r="T29" s="16"/>
      <c r="U29" s="16"/>
    </row>
    <row r="30" spans="1:21" ht="75" customHeight="1" x14ac:dyDescent="0.25">
      <c r="A30" s="56">
        <v>29</v>
      </c>
      <c r="B30" s="3" t="s">
        <v>130</v>
      </c>
      <c r="C30" s="2" t="s">
        <v>131</v>
      </c>
      <c r="D30" s="6" t="s">
        <v>132</v>
      </c>
      <c r="E30" s="32"/>
      <c r="F30" s="3" t="s">
        <v>30</v>
      </c>
      <c r="G30" s="3" t="s">
        <v>133</v>
      </c>
      <c r="H30" s="38">
        <v>39851720584</v>
      </c>
      <c r="I30" s="2" t="s">
        <v>128</v>
      </c>
      <c r="J30" s="2" t="s">
        <v>24</v>
      </c>
      <c r="K30" s="2" t="s">
        <v>134</v>
      </c>
      <c r="L30" s="23">
        <v>5415.8</v>
      </c>
      <c r="M30" s="26">
        <f>L30*1.25</f>
        <v>6769.75</v>
      </c>
      <c r="N30" s="6"/>
      <c r="O30" s="18" t="s">
        <v>25</v>
      </c>
      <c r="P30" s="23"/>
      <c r="Q30" s="26"/>
      <c r="R30" s="3"/>
      <c r="S30" s="3"/>
      <c r="T30" s="16"/>
      <c r="U30" s="16"/>
    </row>
    <row r="31" spans="1:21" ht="75" customHeight="1" x14ac:dyDescent="0.25">
      <c r="A31" s="56">
        <v>30</v>
      </c>
      <c r="B31" s="54" t="s">
        <v>136</v>
      </c>
      <c r="C31" s="2" t="s">
        <v>137</v>
      </c>
      <c r="D31" s="6" t="s">
        <v>138</v>
      </c>
      <c r="E31" s="32"/>
      <c r="F31" s="3" t="s">
        <v>30</v>
      </c>
      <c r="G31" s="3" t="s">
        <v>139</v>
      </c>
      <c r="H31" s="38">
        <v>95243482140</v>
      </c>
      <c r="I31" s="2" t="s">
        <v>140</v>
      </c>
      <c r="J31" s="2" t="s">
        <v>24</v>
      </c>
      <c r="K31" s="8" t="s">
        <v>135</v>
      </c>
      <c r="L31" s="24">
        <v>24517.97</v>
      </c>
      <c r="M31" s="26">
        <v>30647.46</v>
      </c>
      <c r="N31" s="6"/>
      <c r="O31" s="18" t="s">
        <v>25</v>
      </c>
      <c r="P31" s="23"/>
      <c r="Q31" s="26"/>
      <c r="R31" s="3"/>
      <c r="S31" s="3"/>
      <c r="T31" s="16"/>
      <c r="U31" s="16"/>
    </row>
    <row r="32" spans="1:21" ht="75" customHeight="1" x14ac:dyDescent="0.25">
      <c r="A32" s="56">
        <v>31</v>
      </c>
      <c r="B32" s="3" t="s">
        <v>141</v>
      </c>
      <c r="C32" s="6" t="s">
        <v>145</v>
      </c>
      <c r="D32" s="6" t="s">
        <v>146</v>
      </c>
      <c r="E32" s="33"/>
      <c r="F32" s="3" t="s">
        <v>30</v>
      </c>
      <c r="G32" s="3" t="s">
        <v>142</v>
      </c>
      <c r="H32" s="2" t="s">
        <v>143</v>
      </c>
      <c r="I32" s="2" t="s">
        <v>147</v>
      </c>
      <c r="J32" s="2" t="s">
        <v>24</v>
      </c>
      <c r="K32" s="8" t="s">
        <v>144</v>
      </c>
      <c r="L32" s="24">
        <v>17998.04</v>
      </c>
      <c r="M32" s="26">
        <v>22497.55</v>
      </c>
      <c r="N32" s="6"/>
      <c r="O32" s="18" t="s">
        <v>25</v>
      </c>
      <c r="P32" s="23"/>
      <c r="Q32" s="26"/>
      <c r="R32" s="3"/>
      <c r="S32" s="3"/>
      <c r="T32" s="16"/>
      <c r="U32" s="16"/>
    </row>
    <row r="33" spans="1:21" ht="93.75" customHeight="1" x14ac:dyDescent="0.25">
      <c r="A33" s="56">
        <v>32</v>
      </c>
      <c r="B33" s="28" t="s">
        <v>161</v>
      </c>
      <c r="C33" s="29" t="s">
        <v>154</v>
      </c>
      <c r="D33" s="29" t="s">
        <v>155</v>
      </c>
      <c r="E33" s="39" t="s">
        <v>156</v>
      </c>
      <c r="F33" s="28" t="s">
        <v>22</v>
      </c>
      <c r="G33" s="28" t="s">
        <v>157</v>
      </c>
      <c r="H33" s="27" t="s">
        <v>158</v>
      </c>
      <c r="I33" s="27" t="s">
        <v>159</v>
      </c>
      <c r="J33" s="27" t="s">
        <v>24</v>
      </c>
      <c r="K33" s="41" t="s">
        <v>160</v>
      </c>
      <c r="L33" s="42">
        <v>84388.4</v>
      </c>
      <c r="M33" s="51">
        <f>L33*1.25</f>
        <v>105485.5</v>
      </c>
      <c r="N33" s="29">
        <v>44985</v>
      </c>
      <c r="O33" s="50" t="s">
        <v>25</v>
      </c>
      <c r="P33" s="30">
        <v>84388.4</v>
      </c>
      <c r="Q33" s="51">
        <f>P33*1.25</f>
        <v>105485.5</v>
      </c>
      <c r="R33" s="28"/>
      <c r="S33" s="28"/>
      <c r="T33" s="16"/>
      <c r="U33" s="16"/>
    </row>
    <row r="34" spans="1:21" ht="75" customHeight="1" x14ac:dyDescent="0.25">
      <c r="A34" s="56">
        <v>33</v>
      </c>
      <c r="B34" s="3" t="s">
        <v>148</v>
      </c>
      <c r="C34" s="2" t="s">
        <v>149</v>
      </c>
      <c r="D34" s="6" t="s">
        <v>150</v>
      </c>
      <c r="E34" s="32"/>
      <c r="F34" s="3" t="s">
        <v>30</v>
      </c>
      <c r="G34" s="3" t="s">
        <v>151</v>
      </c>
      <c r="H34" s="38">
        <v>40265914911</v>
      </c>
      <c r="I34" s="2" t="s">
        <v>152</v>
      </c>
      <c r="J34" s="2" t="s">
        <v>24</v>
      </c>
      <c r="K34" s="2" t="s">
        <v>153</v>
      </c>
      <c r="L34" s="23">
        <v>15112</v>
      </c>
      <c r="M34" s="26">
        <v>17076.560000000001</v>
      </c>
      <c r="N34" s="6"/>
      <c r="O34" s="18" t="s">
        <v>25</v>
      </c>
      <c r="P34" s="23"/>
      <c r="Q34" s="26"/>
      <c r="R34" s="3"/>
      <c r="S34" s="3"/>
      <c r="T34" s="16"/>
      <c r="U34" s="16"/>
    </row>
    <row r="35" spans="1:21" s="16" customFormat="1" ht="75" customHeight="1" x14ac:dyDescent="0.25">
      <c r="A35" s="56">
        <v>34</v>
      </c>
      <c r="B35" s="3" t="s">
        <v>174</v>
      </c>
      <c r="C35" s="2" t="s">
        <v>162</v>
      </c>
      <c r="D35" s="6" t="s">
        <v>169</v>
      </c>
      <c r="E35" s="32"/>
      <c r="F35" s="3" t="s">
        <v>30</v>
      </c>
      <c r="G35" s="3" t="s">
        <v>163</v>
      </c>
      <c r="H35" s="38">
        <v>23026747273</v>
      </c>
      <c r="I35" s="2" t="s">
        <v>175</v>
      </c>
      <c r="J35" s="2" t="s">
        <v>24</v>
      </c>
      <c r="K35" s="2" t="s">
        <v>164</v>
      </c>
      <c r="L35" s="23">
        <v>3838.8</v>
      </c>
      <c r="M35" s="26">
        <f>L35*1.05</f>
        <v>4030.7400000000002</v>
      </c>
      <c r="N35" s="6"/>
      <c r="O35" s="18" t="s">
        <v>25</v>
      </c>
      <c r="P35" s="23"/>
      <c r="Q35" s="26"/>
      <c r="R35" s="3"/>
      <c r="S35" s="3"/>
    </row>
    <row r="36" spans="1:21" s="16" customFormat="1" ht="75" customHeight="1" x14ac:dyDescent="0.25">
      <c r="A36" s="56">
        <v>35</v>
      </c>
      <c r="B36" s="3" t="s">
        <v>232</v>
      </c>
      <c r="C36" s="2"/>
      <c r="D36" s="6"/>
      <c r="E36" s="32"/>
      <c r="F36" s="3"/>
      <c r="G36" s="3" t="s">
        <v>231</v>
      </c>
      <c r="H36" s="38">
        <v>70133616033</v>
      </c>
      <c r="I36" s="2" t="s">
        <v>229</v>
      </c>
      <c r="J36" s="2" t="s">
        <v>24</v>
      </c>
      <c r="K36" s="2" t="s">
        <v>230</v>
      </c>
      <c r="L36" s="23">
        <v>18503.38</v>
      </c>
      <c r="M36" s="26">
        <v>23129.23</v>
      </c>
      <c r="N36" s="6"/>
      <c r="O36" s="18" t="s">
        <v>25</v>
      </c>
      <c r="P36" s="23"/>
      <c r="Q36" s="26"/>
      <c r="R36" s="3"/>
      <c r="S36" s="3"/>
    </row>
    <row r="37" spans="1:21" s="16" customFormat="1" ht="75" customHeight="1" x14ac:dyDescent="0.25">
      <c r="A37" s="56">
        <v>36</v>
      </c>
      <c r="B37" s="3" t="s">
        <v>165</v>
      </c>
      <c r="C37" s="2" t="s">
        <v>166</v>
      </c>
      <c r="D37" s="6" t="s">
        <v>173</v>
      </c>
      <c r="E37" s="32"/>
      <c r="F37" s="3" t="s">
        <v>30</v>
      </c>
      <c r="G37" s="3" t="s">
        <v>95</v>
      </c>
      <c r="H37" s="38">
        <v>30293478878</v>
      </c>
      <c r="I37" s="2" t="s">
        <v>167</v>
      </c>
      <c r="J37" s="2" t="s">
        <v>24</v>
      </c>
      <c r="K37" s="2" t="s">
        <v>168</v>
      </c>
      <c r="L37" s="23">
        <v>6647.75</v>
      </c>
      <c r="M37" s="26">
        <f>L37*1.25</f>
        <v>8309.6875</v>
      </c>
      <c r="N37" s="6"/>
      <c r="O37" s="18" t="s">
        <v>25</v>
      </c>
      <c r="P37" s="23"/>
      <c r="Q37" s="26"/>
      <c r="R37" s="3"/>
      <c r="S37" s="3"/>
    </row>
    <row r="38" spans="1:21" s="16" customFormat="1" ht="75" customHeight="1" x14ac:dyDescent="0.25">
      <c r="A38" s="56">
        <v>37</v>
      </c>
      <c r="B38" s="3" t="s">
        <v>205</v>
      </c>
      <c r="C38" s="2" t="s">
        <v>208</v>
      </c>
      <c r="D38" s="6" t="s">
        <v>207</v>
      </c>
      <c r="E38" s="32"/>
      <c r="F38" s="3" t="s">
        <v>206</v>
      </c>
      <c r="G38" s="3" t="s">
        <v>209</v>
      </c>
      <c r="H38" s="38">
        <v>64546066176</v>
      </c>
      <c r="I38" s="2" t="s">
        <v>175</v>
      </c>
      <c r="J38" s="2" t="s">
        <v>24</v>
      </c>
      <c r="K38" s="2" t="s">
        <v>210</v>
      </c>
      <c r="L38" s="23">
        <v>30604.95</v>
      </c>
      <c r="M38" s="26">
        <f>L38*1.25</f>
        <v>38256.1875</v>
      </c>
      <c r="N38" s="6"/>
      <c r="O38" s="18" t="s">
        <v>25</v>
      </c>
      <c r="P38" s="23"/>
      <c r="Q38" s="26"/>
      <c r="R38" s="3"/>
      <c r="S38" s="3"/>
    </row>
    <row r="39" spans="1:21" s="16" customFormat="1" ht="75" customHeight="1" x14ac:dyDescent="0.25">
      <c r="A39" s="56">
        <v>38</v>
      </c>
      <c r="B39" s="3" t="s">
        <v>178</v>
      </c>
      <c r="C39" s="2" t="s">
        <v>179</v>
      </c>
      <c r="D39" s="6" t="s">
        <v>180</v>
      </c>
      <c r="E39" s="32"/>
      <c r="F39" s="3" t="s">
        <v>30</v>
      </c>
      <c r="G39" s="3" t="s">
        <v>177</v>
      </c>
      <c r="H39" s="38">
        <v>70536517222</v>
      </c>
      <c r="I39" s="2" t="s">
        <v>176</v>
      </c>
      <c r="J39" s="2" t="s">
        <v>181</v>
      </c>
      <c r="K39" s="2" t="s">
        <v>182</v>
      </c>
      <c r="L39" s="23">
        <v>6030</v>
      </c>
      <c r="M39" s="26">
        <f>L39*1.25</f>
        <v>7537.5</v>
      </c>
      <c r="N39" s="6" t="s">
        <v>295</v>
      </c>
      <c r="O39" s="18" t="s">
        <v>25</v>
      </c>
      <c r="P39" s="23">
        <v>6030</v>
      </c>
      <c r="Q39" s="26">
        <v>7537.5</v>
      </c>
      <c r="R39" s="3"/>
      <c r="S39" s="3"/>
    </row>
    <row r="40" spans="1:21" s="16" customFormat="1" ht="75" customHeight="1" x14ac:dyDescent="0.25">
      <c r="A40" s="56">
        <v>39</v>
      </c>
      <c r="B40" s="3" t="s">
        <v>183</v>
      </c>
      <c r="C40" s="2" t="s">
        <v>187</v>
      </c>
      <c r="D40" s="6" t="s">
        <v>188</v>
      </c>
      <c r="E40" s="32"/>
      <c r="F40" s="3" t="s">
        <v>30</v>
      </c>
      <c r="G40" s="3" t="s">
        <v>184</v>
      </c>
      <c r="H40" s="38">
        <v>82798532151</v>
      </c>
      <c r="I40" s="2" t="s">
        <v>185</v>
      </c>
      <c r="J40" s="2" t="s">
        <v>24</v>
      </c>
      <c r="K40" s="2" t="s">
        <v>186</v>
      </c>
      <c r="L40" s="23">
        <v>8709.93</v>
      </c>
      <c r="M40" s="26">
        <v>10887.41</v>
      </c>
      <c r="N40" s="6"/>
      <c r="O40" s="18" t="s">
        <v>25</v>
      </c>
      <c r="P40" s="23"/>
      <c r="Q40" s="26"/>
      <c r="R40" s="3"/>
      <c r="S40" s="3"/>
    </row>
    <row r="41" spans="1:21" ht="87" customHeight="1" x14ac:dyDescent="0.25">
      <c r="A41" s="56">
        <v>40</v>
      </c>
      <c r="B41" s="28" t="s">
        <v>194</v>
      </c>
      <c r="C41" s="29" t="s">
        <v>195</v>
      </c>
      <c r="D41" s="29" t="s">
        <v>197</v>
      </c>
      <c r="E41" s="39" t="s">
        <v>196</v>
      </c>
      <c r="F41" s="28" t="s">
        <v>22</v>
      </c>
      <c r="G41" s="28" t="s">
        <v>189</v>
      </c>
      <c r="H41" s="27" t="s">
        <v>190</v>
      </c>
      <c r="I41" s="27" t="s">
        <v>191</v>
      </c>
      <c r="J41" s="27" t="s">
        <v>192</v>
      </c>
      <c r="K41" s="41" t="s">
        <v>193</v>
      </c>
      <c r="L41" s="42">
        <v>208880.11</v>
      </c>
      <c r="M41" s="51">
        <f>L41*1.25</f>
        <v>261100.13749999998</v>
      </c>
      <c r="N41" s="29"/>
      <c r="O41" s="50" t="s">
        <v>25</v>
      </c>
      <c r="P41" s="30"/>
      <c r="Q41" s="51"/>
      <c r="R41" s="28"/>
      <c r="S41" s="28"/>
      <c r="T41" s="16"/>
      <c r="U41" s="16"/>
    </row>
    <row r="42" spans="1:21" ht="75" customHeight="1" x14ac:dyDescent="0.25">
      <c r="A42" s="56">
        <v>41</v>
      </c>
      <c r="B42" s="3" t="s">
        <v>198</v>
      </c>
      <c r="C42" s="2" t="s">
        <v>203</v>
      </c>
      <c r="D42" s="6" t="s">
        <v>204</v>
      </c>
      <c r="E42" s="32"/>
      <c r="F42" s="3" t="s">
        <v>30</v>
      </c>
      <c r="G42" s="3" t="s">
        <v>199</v>
      </c>
      <c r="H42" s="38">
        <v>73213741570</v>
      </c>
      <c r="I42" s="2" t="s">
        <v>200</v>
      </c>
      <c r="J42" s="2" t="s">
        <v>201</v>
      </c>
      <c r="K42" s="2" t="s">
        <v>202</v>
      </c>
      <c r="L42" s="23">
        <v>3794.51</v>
      </c>
      <c r="M42" s="26">
        <f>L42*1.25</f>
        <v>4743.1375000000007</v>
      </c>
      <c r="N42" s="6" t="s">
        <v>1118</v>
      </c>
      <c r="O42" s="18" t="s">
        <v>25</v>
      </c>
      <c r="P42" s="23">
        <v>3794.51</v>
      </c>
      <c r="Q42" s="26">
        <v>4743.1375000000007</v>
      </c>
      <c r="R42" s="3"/>
      <c r="S42" s="3"/>
      <c r="T42" s="16"/>
      <c r="U42" s="16"/>
    </row>
    <row r="43" spans="1:21" ht="75" customHeight="1" x14ac:dyDescent="0.25">
      <c r="A43" s="56">
        <v>42</v>
      </c>
      <c r="B43" s="3" t="s">
        <v>211</v>
      </c>
      <c r="C43" s="2" t="s">
        <v>212</v>
      </c>
      <c r="D43" s="6" t="s">
        <v>213</v>
      </c>
      <c r="E43" s="32"/>
      <c r="F43" s="3" t="s">
        <v>30</v>
      </c>
      <c r="G43" s="3" t="s">
        <v>214</v>
      </c>
      <c r="H43" s="38">
        <v>65822126370</v>
      </c>
      <c r="I43" s="2" t="s">
        <v>215</v>
      </c>
      <c r="J43" s="2" t="s">
        <v>24</v>
      </c>
      <c r="K43" s="2" t="s">
        <v>216</v>
      </c>
      <c r="L43" s="23">
        <v>13152</v>
      </c>
      <c r="M43" s="26">
        <f>L43*1.25</f>
        <v>16440</v>
      </c>
      <c r="N43" s="6"/>
      <c r="O43" s="18" t="s">
        <v>25</v>
      </c>
      <c r="P43" s="23"/>
      <c r="Q43" s="26"/>
      <c r="R43" s="3"/>
      <c r="S43" s="3"/>
      <c r="T43" s="16"/>
      <c r="U43" s="16"/>
    </row>
    <row r="44" spans="1:21" ht="75" customHeight="1" x14ac:dyDescent="0.25">
      <c r="A44" s="56">
        <v>43</v>
      </c>
      <c r="B44" s="28" t="s">
        <v>338</v>
      </c>
      <c r="C44" s="27" t="s">
        <v>217</v>
      </c>
      <c r="D44" s="29" t="s">
        <v>218</v>
      </c>
      <c r="E44" s="34" t="s">
        <v>219</v>
      </c>
      <c r="F44" s="28" t="s">
        <v>22</v>
      </c>
      <c r="G44" s="28" t="s">
        <v>220</v>
      </c>
      <c r="H44" s="40" t="s">
        <v>221</v>
      </c>
      <c r="I44" s="27" t="s">
        <v>215</v>
      </c>
      <c r="J44" s="27" t="s">
        <v>24</v>
      </c>
      <c r="K44" s="27" t="s">
        <v>222</v>
      </c>
      <c r="L44" s="30">
        <v>3858.61</v>
      </c>
      <c r="M44" s="51">
        <f>L44*1.25</f>
        <v>4823.2624999999998</v>
      </c>
      <c r="N44" s="29"/>
      <c r="O44" s="50" t="s">
        <v>25</v>
      </c>
      <c r="P44" s="30"/>
      <c r="Q44" s="51"/>
      <c r="R44" s="28"/>
      <c r="S44" s="28"/>
      <c r="T44" s="16"/>
      <c r="U44" s="16"/>
    </row>
    <row r="45" spans="1:21" ht="85.5" customHeight="1" x14ac:dyDescent="0.25">
      <c r="A45" s="56">
        <v>44</v>
      </c>
      <c r="B45" s="28" t="s">
        <v>339</v>
      </c>
      <c r="C45" s="27" t="s">
        <v>217</v>
      </c>
      <c r="D45" s="29" t="s">
        <v>218</v>
      </c>
      <c r="E45" s="34" t="s">
        <v>219</v>
      </c>
      <c r="F45" s="28" t="s">
        <v>22</v>
      </c>
      <c r="G45" s="28" t="s">
        <v>220</v>
      </c>
      <c r="H45" s="40" t="s">
        <v>221</v>
      </c>
      <c r="I45" s="27" t="s">
        <v>215</v>
      </c>
      <c r="J45" s="27" t="s">
        <v>24</v>
      </c>
      <c r="K45" s="27" t="s">
        <v>223</v>
      </c>
      <c r="L45" s="30">
        <v>215.5</v>
      </c>
      <c r="M45" s="51">
        <f>L45*1.25</f>
        <v>269.375</v>
      </c>
      <c r="N45" s="29"/>
      <c r="O45" s="50" t="s">
        <v>25</v>
      </c>
      <c r="P45" s="30"/>
      <c r="Q45" s="51"/>
      <c r="R45" s="28"/>
      <c r="S45" s="28"/>
      <c r="T45" s="16"/>
      <c r="U45" s="16"/>
    </row>
    <row r="46" spans="1:21" ht="85.5" customHeight="1" x14ac:dyDescent="0.25">
      <c r="A46" s="56">
        <v>45</v>
      </c>
      <c r="B46" s="28" t="s">
        <v>340</v>
      </c>
      <c r="C46" s="27" t="s">
        <v>217</v>
      </c>
      <c r="D46" s="29" t="s">
        <v>218</v>
      </c>
      <c r="E46" s="34" t="s">
        <v>219</v>
      </c>
      <c r="F46" s="28" t="s">
        <v>22</v>
      </c>
      <c r="G46" s="28" t="s">
        <v>220</v>
      </c>
      <c r="H46" s="40" t="s">
        <v>221</v>
      </c>
      <c r="I46" s="27" t="s">
        <v>215</v>
      </c>
      <c r="J46" s="27" t="s">
        <v>24</v>
      </c>
      <c r="K46" s="27" t="s">
        <v>224</v>
      </c>
      <c r="L46" s="30">
        <v>1236.48</v>
      </c>
      <c r="M46" s="51">
        <v>1545.6</v>
      </c>
      <c r="N46" s="29"/>
      <c r="O46" s="50" t="s">
        <v>25</v>
      </c>
      <c r="P46" s="30"/>
      <c r="Q46" s="51"/>
      <c r="R46" s="28"/>
      <c r="S46" s="28"/>
      <c r="T46" s="16"/>
      <c r="U46" s="16"/>
    </row>
    <row r="47" spans="1:21" ht="75" customHeight="1" x14ac:dyDescent="0.25">
      <c r="A47" s="56">
        <v>46</v>
      </c>
      <c r="B47" s="3" t="s">
        <v>233</v>
      </c>
      <c r="C47" s="6" t="s">
        <v>225</v>
      </c>
      <c r="D47" s="6" t="s">
        <v>226</v>
      </c>
      <c r="E47" s="33"/>
      <c r="F47" s="3" t="s">
        <v>30</v>
      </c>
      <c r="G47" s="3" t="s">
        <v>95</v>
      </c>
      <c r="H47" s="38">
        <v>30293478878</v>
      </c>
      <c r="I47" s="2" t="s">
        <v>227</v>
      </c>
      <c r="J47" s="2" t="s">
        <v>24</v>
      </c>
      <c r="K47" s="8" t="s">
        <v>228</v>
      </c>
      <c r="L47" s="24">
        <v>20864</v>
      </c>
      <c r="M47" s="26">
        <f>L47*1.25</f>
        <v>26080</v>
      </c>
      <c r="N47" s="6"/>
      <c r="O47" s="18" t="s">
        <v>25</v>
      </c>
      <c r="P47" s="23"/>
      <c r="Q47" s="26"/>
      <c r="R47" s="3"/>
      <c r="S47" s="3"/>
      <c r="T47" s="16"/>
      <c r="U47" s="16"/>
    </row>
    <row r="48" spans="1:21" ht="75" customHeight="1" x14ac:dyDescent="0.25">
      <c r="A48" s="56">
        <v>47</v>
      </c>
      <c r="B48" s="3" t="s">
        <v>236</v>
      </c>
      <c r="C48" s="6" t="s">
        <v>237</v>
      </c>
      <c r="D48" s="6" t="s">
        <v>238</v>
      </c>
      <c r="E48" s="33" t="s">
        <v>246</v>
      </c>
      <c r="F48" s="3" t="s">
        <v>239</v>
      </c>
      <c r="G48" s="3" t="s">
        <v>240</v>
      </c>
      <c r="H48" s="2" t="s">
        <v>958</v>
      </c>
      <c r="I48" s="2" t="s">
        <v>227</v>
      </c>
      <c r="J48" s="2" t="s">
        <v>241</v>
      </c>
      <c r="K48" s="8" t="s">
        <v>242</v>
      </c>
      <c r="L48" s="24">
        <v>31842.799999999999</v>
      </c>
      <c r="M48" s="26">
        <f>L48*1.25</f>
        <v>39803.5</v>
      </c>
      <c r="N48" s="6" t="s">
        <v>701</v>
      </c>
      <c r="O48" s="18" t="s">
        <v>25</v>
      </c>
      <c r="P48" s="23">
        <v>31842.799999999999</v>
      </c>
      <c r="Q48" s="26">
        <v>39803.5</v>
      </c>
      <c r="R48" s="3"/>
      <c r="S48" s="3"/>
      <c r="T48" s="16"/>
      <c r="U48" s="16"/>
    </row>
    <row r="49" spans="1:22" ht="87" customHeight="1" x14ac:dyDescent="0.25">
      <c r="A49" s="56">
        <v>48</v>
      </c>
      <c r="B49" s="28" t="s">
        <v>263</v>
      </c>
      <c r="C49" s="29" t="s">
        <v>195</v>
      </c>
      <c r="D49" s="29" t="s">
        <v>197</v>
      </c>
      <c r="E49" s="39" t="s">
        <v>196</v>
      </c>
      <c r="F49" s="28" t="s">
        <v>22</v>
      </c>
      <c r="G49" s="28" t="s">
        <v>189</v>
      </c>
      <c r="H49" s="27" t="s">
        <v>190</v>
      </c>
      <c r="I49" s="27" t="s">
        <v>234</v>
      </c>
      <c r="J49" s="27" t="s">
        <v>24</v>
      </c>
      <c r="K49" s="41" t="s">
        <v>235</v>
      </c>
      <c r="L49" s="30"/>
      <c r="M49" s="51"/>
      <c r="N49" s="29"/>
      <c r="O49" s="50" t="s">
        <v>25</v>
      </c>
      <c r="P49" s="30"/>
      <c r="Q49" s="51"/>
      <c r="R49" s="28"/>
      <c r="S49" s="28" t="s">
        <v>1159</v>
      </c>
      <c r="T49" s="16"/>
      <c r="U49" s="16"/>
    </row>
    <row r="50" spans="1:22" ht="93" customHeight="1" x14ac:dyDescent="0.25">
      <c r="A50" s="56">
        <v>49</v>
      </c>
      <c r="B50" s="54" t="s">
        <v>341</v>
      </c>
      <c r="C50" s="2" t="s">
        <v>243</v>
      </c>
      <c r="D50" s="6" t="s">
        <v>244</v>
      </c>
      <c r="E50" s="32" t="s">
        <v>245</v>
      </c>
      <c r="F50" s="3" t="s">
        <v>239</v>
      </c>
      <c r="G50" s="3" t="s">
        <v>247</v>
      </c>
      <c r="H50" s="38">
        <v>30750621355</v>
      </c>
      <c r="I50" s="2" t="s">
        <v>248</v>
      </c>
      <c r="J50" s="8" t="s">
        <v>24</v>
      </c>
      <c r="K50" s="8" t="s">
        <v>249</v>
      </c>
      <c r="L50" s="24">
        <v>19414.5</v>
      </c>
      <c r="M50" s="26">
        <f>L50*1.05</f>
        <v>20385.225000000002</v>
      </c>
      <c r="N50" s="6">
        <v>45357</v>
      </c>
      <c r="O50" s="18" t="s">
        <v>25</v>
      </c>
      <c r="P50" s="23">
        <v>20708.8</v>
      </c>
      <c r="Q50" s="26">
        <f>P50*1.05</f>
        <v>21744.240000000002</v>
      </c>
      <c r="R50" s="3" t="s">
        <v>1166</v>
      </c>
      <c r="S50" s="3"/>
      <c r="T50" s="16"/>
      <c r="U50" s="16"/>
      <c r="V50" s="7"/>
    </row>
    <row r="51" spans="1:22" ht="75" customHeight="1" x14ac:dyDescent="0.25">
      <c r="A51" s="56">
        <v>50</v>
      </c>
      <c r="B51" s="3" t="s">
        <v>342</v>
      </c>
      <c r="C51" s="6" t="s">
        <v>243</v>
      </c>
      <c r="D51" s="6" t="s">
        <v>244</v>
      </c>
      <c r="E51" s="33" t="s">
        <v>245</v>
      </c>
      <c r="F51" s="3" t="s">
        <v>239</v>
      </c>
      <c r="G51" s="3" t="s">
        <v>247</v>
      </c>
      <c r="H51" s="38">
        <v>30750621355</v>
      </c>
      <c r="I51" s="2" t="s">
        <v>248</v>
      </c>
      <c r="J51" s="8" t="s">
        <v>24</v>
      </c>
      <c r="K51" s="8" t="s">
        <v>250</v>
      </c>
      <c r="L51" s="24">
        <v>13118</v>
      </c>
      <c r="M51" s="26">
        <f>L51*1.05</f>
        <v>13773.900000000001</v>
      </c>
      <c r="N51" s="6">
        <v>45384</v>
      </c>
      <c r="O51" s="18" t="s">
        <v>25</v>
      </c>
      <c r="P51" s="23">
        <v>6484.04</v>
      </c>
      <c r="Q51" s="26">
        <f>P51*1.25</f>
        <v>8105.05</v>
      </c>
      <c r="R51" s="3"/>
      <c r="S51" s="3"/>
      <c r="T51" s="16"/>
      <c r="U51" s="16"/>
      <c r="V51" s="7"/>
    </row>
    <row r="52" spans="1:22" ht="75" customHeight="1" x14ac:dyDescent="0.25">
      <c r="A52" s="56">
        <v>51</v>
      </c>
      <c r="B52" s="3" t="s">
        <v>251</v>
      </c>
      <c r="C52" s="2" t="s">
        <v>252</v>
      </c>
      <c r="D52" s="6" t="s">
        <v>254</v>
      </c>
      <c r="E52" s="32"/>
      <c r="F52" s="3" t="s">
        <v>30</v>
      </c>
      <c r="G52" s="3" t="s">
        <v>253</v>
      </c>
      <c r="H52" s="38">
        <v>64731717121</v>
      </c>
      <c r="I52" s="2" t="s">
        <v>255</v>
      </c>
      <c r="J52" s="2" t="s">
        <v>256</v>
      </c>
      <c r="K52" s="2" t="s">
        <v>257</v>
      </c>
      <c r="L52" s="23">
        <v>8810</v>
      </c>
      <c r="M52" s="26">
        <f>L52*1.25</f>
        <v>11012.5</v>
      </c>
      <c r="N52" s="6"/>
      <c r="O52" s="18" t="s">
        <v>25</v>
      </c>
      <c r="P52" s="23"/>
      <c r="Q52" s="26"/>
      <c r="R52" s="3"/>
      <c r="S52" s="3"/>
      <c r="T52" s="19"/>
      <c r="U52" s="19"/>
    </row>
    <row r="53" spans="1:22" ht="75" customHeight="1" x14ac:dyDescent="0.25">
      <c r="A53" s="56">
        <v>52</v>
      </c>
      <c r="B53" s="54" t="s">
        <v>258</v>
      </c>
      <c r="C53" s="2" t="s">
        <v>259</v>
      </c>
      <c r="D53" s="6" t="s">
        <v>260</v>
      </c>
      <c r="E53" s="32"/>
      <c r="F53" s="3" t="s">
        <v>30</v>
      </c>
      <c r="G53" s="3" t="s">
        <v>95</v>
      </c>
      <c r="H53" s="38">
        <v>30293478878</v>
      </c>
      <c r="I53" s="2" t="s">
        <v>261</v>
      </c>
      <c r="J53" s="8" t="s">
        <v>24</v>
      </c>
      <c r="K53" s="8" t="s">
        <v>262</v>
      </c>
      <c r="L53" s="24">
        <v>21225</v>
      </c>
      <c r="M53" s="26">
        <f>L53*1.25</f>
        <v>26531.25</v>
      </c>
      <c r="N53" s="6"/>
      <c r="O53" s="18" t="s">
        <v>25</v>
      </c>
      <c r="P53" s="23"/>
      <c r="Q53" s="26"/>
      <c r="R53" s="3"/>
      <c r="S53" s="3"/>
      <c r="T53" s="19"/>
      <c r="U53" s="19"/>
    </row>
    <row r="54" spans="1:22" ht="75" customHeight="1" x14ac:dyDescent="0.25">
      <c r="A54" s="56">
        <v>53</v>
      </c>
      <c r="B54" s="3" t="s">
        <v>269</v>
      </c>
      <c r="C54" s="2" t="s">
        <v>270</v>
      </c>
      <c r="D54" s="6" t="s">
        <v>271</v>
      </c>
      <c r="E54" s="55"/>
      <c r="F54" s="3" t="s">
        <v>30</v>
      </c>
      <c r="G54" s="3" t="s">
        <v>272</v>
      </c>
      <c r="H54" s="38">
        <v>76484300461</v>
      </c>
      <c r="I54" s="2" t="s">
        <v>273</v>
      </c>
      <c r="J54" s="8" t="s">
        <v>274</v>
      </c>
      <c r="K54" s="8" t="s">
        <v>275</v>
      </c>
      <c r="L54" s="24">
        <v>6320</v>
      </c>
      <c r="M54" s="26">
        <f>L54*1.25</f>
        <v>7900</v>
      </c>
      <c r="N54" s="6" t="s">
        <v>1119</v>
      </c>
      <c r="O54" s="18" t="s">
        <v>25</v>
      </c>
      <c r="P54" s="23">
        <v>6320</v>
      </c>
      <c r="Q54" s="26">
        <v>7900</v>
      </c>
      <c r="R54" s="3"/>
      <c r="S54" s="3"/>
      <c r="T54" s="19"/>
      <c r="U54" s="19"/>
    </row>
    <row r="55" spans="1:22" ht="75" customHeight="1" x14ac:dyDescent="0.25">
      <c r="A55" s="56">
        <v>54</v>
      </c>
      <c r="B55" s="3" t="s">
        <v>345</v>
      </c>
      <c r="C55" s="2" t="s">
        <v>243</v>
      </c>
      <c r="D55" s="6" t="s">
        <v>244</v>
      </c>
      <c r="E55" s="32" t="s">
        <v>245</v>
      </c>
      <c r="F55" s="3" t="s">
        <v>239</v>
      </c>
      <c r="G55" s="3" t="s">
        <v>276</v>
      </c>
      <c r="H55" s="38">
        <v>94818858923</v>
      </c>
      <c r="I55" s="2" t="s">
        <v>273</v>
      </c>
      <c r="J55" s="2" t="s">
        <v>24</v>
      </c>
      <c r="K55" s="2" t="s">
        <v>277</v>
      </c>
      <c r="L55" s="23">
        <v>344.5</v>
      </c>
      <c r="M55" s="26">
        <f>L55*1.05</f>
        <v>361.72500000000002</v>
      </c>
      <c r="N55" s="6"/>
      <c r="O55" s="18" t="s">
        <v>25</v>
      </c>
      <c r="P55" s="93">
        <v>0</v>
      </c>
      <c r="Q55" s="93">
        <v>0</v>
      </c>
      <c r="R55" s="3"/>
      <c r="S55" s="3" t="s">
        <v>1164</v>
      </c>
      <c r="T55" s="16"/>
      <c r="U55" s="16"/>
    </row>
    <row r="56" spans="1:22" ht="75" customHeight="1" x14ac:dyDescent="0.25">
      <c r="A56" s="56">
        <v>55</v>
      </c>
      <c r="B56" s="54" t="s">
        <v>346</v>
      </c>
      <c r="C56" s="2" t="s">
        <v>243</v>
      </c>
      <c r="D56" s="6" t="s">
        <v>244</v>
      </c>
      <c r="E56" s="32" t="s">
        <v>245</v>
      </c>
      <c r="F56" s="3" t="s">
        <v>239</v>
      </c>
      <c r="G56" s="3" t="s">
        <v>276</v>
      </c>
      <c r="H56" s="38">
        <v>94818858923</v>
      </c>
      <c r="I56" s="2" t="s">
        <v>273</v>
      </c>
      <c r="J56" s="8" t="s">
        <v>24</v>
      </c>
      <c r="K56" s="8" t="s">
        <v>278</v>
      </c>
      <c r="L56" s="24">
        <v>446.7</v>
      </c>
      <c r="M56" s="26">
        <f>L56*1.05</f>
        <v>469.03500000000003</v>
      </c>
      <c r="N56" s="6"/>
      <c r="O56" s="18" t="s">
        <v>25</v>
      </c>
      <c r="P56" s="23"/>
      <c r="Q56" s="26"/>
      <c r="R56" s="3"/>
      <c r="S56" s="3"/>
      <c r="T56" s="16"/>
      <c r="U56" s="16"/>
    </row>
    <row r="57" spans="1:22" ht="75" customHeight="1" x14ac:dyDescent="0.25">
      <c r="A57" s="56">
        <v>56</v>
      </c>
      <c r="B57" s="3" t="s">
        <v>264</v>
      </c>
      <c r="C57" s="6" t="s">
        <v>265</v>
      </c>
      <c r="D57" s="6" t="s">
        <v>260</v>
      </c>
      <c r="E57" s="33"/>
      <c r="F57" s="3" t="s">
        <v>30</v>
      </c>
      <c r="G57" s="3" t="s">
        <v>266</v>
      </c>
      <c r="H57" s="2" t="s">
        <v>784</v>
      </c>
      <c r="I57" s="2" t="s">
        <v>268</v>
      </c>
      <c r="J57" s="8" t="s">
        <v>24</v>
      </c>
      <c r="K57" s="8" t="s">
        <v>267</v>
      </c>
      <c r="L57" s="24">
        <v>26068.400000000001</v>
      </c>
      <c r="M57" s="26">
        <f t="shared" ref="M57:M62" si="4">L57*1.25</f>
        <v>32585.5</v>
      </c>
      <c r="N57" s="6"/>
      <c r="O57" s="18" t="s">
        <v>25</v>
      </c>
      <c r="P57" s="23"/>
      <c r="Q57" s="26"/>
      <c r="R57" s="3"/>
      <c r="S57" s="3"/>
      <c r="T57" s="16"/>
      <c r="U57" s="16"/>
    </row>
    <row r="58" spans="1:22" ht="75" customHeight="1" x14ac:dyDescent="0.25">
      <c r="A58" s="56">
        <v>57</v>
      </c>
      <c r="B58" s="3" t="s">
        <v>279</v>
      </c>
      <c r="C58" s="6" t="s">
        <v>280</v>
      </c>
      <c r="D58" s="6" t="s">
        <v>281</v>
      </c>
      <c r="E58" s="33"/>
      <c r="F58" s="3" t="s">
        <v>30</v>
      </c>
      <c r="G58" s="3" t="s">
        <v>282</v>
      </c>
      <c r="H58" s="38">
        <v>74012772861</v>
      </c>
      <c r="I58" s="2" t="s">
        <v>283</v>
      </c>
      <c r="J58" s="8" t="s">
        <v>241</v>
      </c>
      <c r="K58" s="8" t="s">
        <v>284</v>
      </c>
      <c r="L58" s="24">
        <v>6600</v>
      </c>
      <c r="M58" s="26">
        <f t="shared" si="4"/>
        <v>8250</v>
      </c>
      <c r="N58" s="6"/>
      <c r="O58" s="18" t="s">
        <v>25</v>
      </c>
      <c r="P58" s="23"/>
      <c r="Q58" s="26"/>
      <c r="R58" s="3"/>
      <c r="S58" s="3"/>
      <c r="T58" s="16"/>
      <c r="U58" s="16"/>
    </row>
    <row r="59" spans="1:22" ht="75" customHeight="1" x14ac:dyDescent="0.25">
      <c r="A59" s="56">
        <v>58</v>
      </c>
      <c r="B59" s="3" t="s">
        <v>343</v>
      </c>
      <c r="C59" s="2" t="s">
        <v>290</v>
      </c>
      <c r="D59" s="6" t="s">
        <v>288</v>
      </c>
      <c r="E59" s="32" t="s">
        <v>289</v>
      </c>
      <c r="F59" s="3" t="s">
        <v>239</v>
      </c>
      <c r="G59" s="3" t="s">
        <v>287</v>
      </c>
      <c r="H59" s="2" t="s">
        <v>954</v>
      </c>
      <c r="I59" s="2" t="s">
        <v>285</v>
      </c>
      <c r="J59" s="2" t="s">
        <v>24</v>
      </c>
      <c r="K59" s="2" t="s">
        <v>286</v>
      </c>
      <c r="L59" s="23">
        <v>2603.62</v>
      </c>
      <c r="M59" s="26">
        <f t="shared" si="4"/>
        <v>3254.5249999999996</v>
      </c>
      <c r="N59" s="6"/>
      <c r="O59" s="18" t="s">
        <v>25</v>
      </c>
      <c r="P59" s="23"/>
      <c r="Q59" s="26"/>
      <c r="R59" s="3"/>
      <c r="S59" s="3"/>
      <c r="T59" s="16"/>
      <c r="U59" s="16"/>
      <c r="V59" s="7"/>
    </row>
    <row r="60" spans="1:22" ht="98.25" customHeight="1" x14ac:dyDescent="0.25">
      <c r="A60" s="56">
        <v>59</v>
      </c>
      <c r="B60" s="3" t="s">
        <v>344</v>
      </c>
      <c r="C60" s="6" t="s">
        <v>291</v>
      </c>
      <c r="D60" s="6" t="s">
        <v>293</v>
      </c>
      <c r="E60" s="33" t="s">
        <v>292</v>
      </c>
      <c r="F60" s="3" t="s">
        <v>239</v>
      </c>
      <c r="G60" s="3" t="s">
        <v>298</v>
      </c>
      <c r="H60" s="38">
        <v>77804145433</v>
      </c>
      <c r="I60" s="2" t="s">
        <v>295</v>
      </c>
      <c r="J60" s="8" t="s">
        <v>24</v>
      </c>
      <c r="K60" s="8" t="s">
        <v>297</v>
      </c>
      <c r="L60" s="24">
        <v>19112.080000000002</v>
      </c>
      <c r="M60" s="26">
        <f t="shared" si="4"/>
        <v>23890.100000000002</v>
      </c>
      <c r="N60" s="6"/>
      <c r="O60" s="18" t="s">
        <v>25</v>
      </c>
      <c r="P60" s="23"/>
      <c r="Q60" s="26"/>
      <c r="R60" s="3"/>
      <c r="S60" s="3" t="s">
        <v>1138</v>
      </c>
      <c r="T60" s="16"/>
      <c r="U60" s="16"/>
    </row>
    <row r="61" spans="1:22" ht="93" customHeight="1" x14ac:dyDescent="0.25">
      <c r="A61" s="56">
        <v>60</v>
      </c>
      <c r="B61" s="54" t="s">
        <v>347</v>
      </c>
      <c r="C61" s="2" t="s">
        <v>291</v>
      </c>
      <c r="D61" s="6" t="s">
        <v>293</v>
      </c>
      <c r="E61" s="32" t="s">
        <v>292</v>
      </c>
      <c r="F61" s="3" t="s">
        <v>239</v>
      </c>
      <c r="G61" s="3" t="s">
        <v>294</v>
      </c>
      <c r="H61" s="38">
        <v>93613785608</v>
      </c>
      <c r="I61" s="2" t="s">
        <v>295</v>
      </c>
      <c r="J61" s="8" t="s">
        <v>24</v>
      </c>
      <c r="K61" s="8" t="s">
        <v>296</v>
      </c>
      <c r="L61" s="24">
        <v>7959.39</v>
      </c>
      <c r="M61" s="26">
        <f t="shared" si="4"/>
        <v>9949.2375000000011</v>
      </c>
      <c r="N61" s="6"/>
      <c r="O61" s="18" t="s">
        <v>25</v>
      </c>
      <c r="P61" s="23"/>
      <c r="Q61" s="26"/>
      <c r="R61" s="3"/>
      <c r="S61" s="3"/>
      <c r="T61" s="16"/>
      <c r="U61" s="16"/>
      <c r="V61" s="7"/>
    </row>
    <row r="62" spans="1:22" ht="75" customHeight="1" x14ac:dyDescent="0.25">
      <c r="A62" s="56">
        <v>61</v>
      </c>
      <c r="B62" s="3" t="s">
        <v>299</v>
      </c>
      <c r="C62" s="2" t="s">
        <v>301</v>
      </c>
      <c r="D62" s="6" t="s">
        <v>300</v>
      </c>
      <c r="E62" s="32"/>
      <c r="F62" s="3" t="s">
        <v>30</v>
      </c>
      <c r="G62" s="3" t="s">
        <v>302</v>
      </c>
      <c r="H62" s="38">
        <v>94505281348</v>
      </c>
      <c r="I62" s="2" t="s">
        <v>303</v>
      </c>
      <c r="J62" s="2" t="s">
        <v>304</v>
      </c>
      <c r="K62" s="2" t="s">
        <v>305</v>
      </c>
      <c r="L62" s="23">
        <v>7840</v>
      </c>
      <c r="M62" s="26">
        <f t="shared" si="4"/>
        <v>9800</v>
      </c>
      <c r="N62" s="6" t="s">
        <v>884</v>
      </c>
      <c r="O62" s="18" t="s">
        <v>25</v>
      </c>
      <c r="P62" s="23">
        <v>7840</v>
      </c>
      <c r="Q62" s="26">
        <v>9800</v>
      </c>
      <c r="R62" s="3"/>
      <c r="S62" s="3"/>
      <c r="T62" s="16"/>
      <c r="U62" s="16"/>
    </row>
    <row r="63" spans="1:22" ht="97.5" customHeight="1" x14ac:dyDescent="0.25">
      <c r="A63" s="56">
        <v>62</v>
      </c>
      <c r="B63" s="3" t="s">
        <v>348</v>
      </c>
      <c r="C63" s="6" t="s">
        <v>291</v>
      </c>
      <c r="D63" s="6" t="s">
        <v>293</v>
      </c>
      <c r="E63" s="33" t="s">
        <v>292</v>
      </c>
      <c r="F63" s="3" t="s">
        <v>239</v>
      </c>
      <c r="G63" s="3" t="s">
        <v>311</v>
      </c>
      <c r="H63" s="38">
        <v>59322412862</v>
      </c>
      <c r="I63" s="2" t="s">
        <v>303</v>
      </c>
      <c r="J63" s="8" t="s">
        <v>24</v>
      </c>
      <c r="K63" s="8" t="s">
        <v>312</v>
      </c>
      <c r="L63" s="24">
        <v>4645.3</v>
      </c>
      <c r="M63" s="26">
        <v>5806.62</v>
      </c>
      <c r="N63" s="6"/>
      <c r="O63" s="18" t="s">
        <v>25</v>
      </c>
      <c r="P63" s="23"/>
      <c r="Q63" s="26"/>
      <c r="R63" s="3"/>
      <c r="S63" s="3"/>
      <c r="T63" s="16"/>
      <c r="U63" s="16"/>
    </row>
    <row r="64" spans="1:22" ht="93" customHeight="1" x14ac:dyDescent="0.25">
      <c r="A64" s="56">
        <v>63</v>
      </c>
      <c r="B64" s="3" t="s">
        <v>349</v>
      </c>
      <c r="C64" s="2" t="s">
        <v>291</v>
      </c>
      <c r="D64" s="6" t="s">
        <v>293</v>
      </c>
      <c r="E64" s="32" t="s">
        <v>292</v>
      </c>
      <c r="F64" s="3" t="s">
        <v>239</v>
      </c>
      <c r="G64" s="3" t="s">
        <v>95</v>
      </c>
      <c r="H64" s="38">
        <v>30293478878</v>
      </c>
      <c r="I64" s="2" t="s">
        <v>303</v>
      </c>
      <c r="J64" s="2" t="s">
        <v>24</v>
      </c>
      <c r="K64" s="2" t="s">
        <v>313</v>
      </c>
      <c r="L64" s="23">
        <v>25016.32</v>
      </c>
      <c r="M64" s="26">
        <f t="shared" ref="M64:M71" si="5">L64*1.25</f>
        <v>31270.400000000001</v>
      </c>
      <c r="N64" s="6"/>
      <c r="O64" s="18" t="s">
        <v>25</v>
      </c>
      <c r="P64" s="23"/>
      <c r="Q64" s="26"/>
      <c r="R64" s="3"/>
      <c r="S64" s="3"/>
      <c r="T64" s="16"/>
      <c r="U64" s="16"/>
    </row>
    <row r="65" spans="1:21" ht="98.25" customHeight="1" x14ac:dyDescent="0.25">
      <c r="A65" s="56">
        <v>64</v>
      </c>
      <c r="B65" s="54" t="s">
        <v>350</v>
      </c>
      <c r="C65" s="2" t="s">
        <v>291</v>
      </c>
      <c r="D65" s="6" t="s">
        <v>293</v>
      </c>
      <c r="E65" s="32" t="s">
        <v>292</v>
      </c>
      <c r="F65" s="3" t="s">
        <v>239</v>
      </c>
      <c r="G65" s="3" t="s">
        <v>95</v>
      </c>
      <c r="H65" s="38">
        <v>30293478878</v>
      </c>
      <c r="I65" s="2" t="s">
        <v>303</v>
      </c>
      <c r="J65" s="8" t="s">
        <v>24</v>
      </c>
      <c r="K65" s="8" t="s">
        <v>314</v>
      </c>
      <c r="L65" s="24">
        <v>11294.92</v>
      </c>
      <c r="M65" s="26">
        <f t="shared" si="5"/>
        <v>14118.65</v>
      </c>
      <c r="N65" s="6"/>
      <c r="O65" s="18" t="s">
        <v>25</v>
      </c>
      <c r="P65" s="23"/>
      <c r="Q65" s="26"/>
      <c r="R65" s="3"/>
      <c r="S65" s="3"/>
      <c r="T65" s="16"/>
      <c r="U65" s="16"/>
    </row>
    <row r="66" spans="1:21" ht="87" customHeight="1" x14ac:dyDescent="0.25">
      <c r="A66" s="56">
        <v>65</v>
      </c>
      <c r="B66" s="3" t="s">
        <v>351</v>
      </c>
      <c r="C66" s="6" t="s">
        <v>291</v>
      </c>
      <c r="D66" s="6" t="s">
        <v>293</v>
      </c>
      <c r="E66" s="33" t="s">
        <v>292</v>
      </c>
      <c r="F66" s="3" t="s">
        <v>239</v>
      </c>
      <c r="G66" s="3" t="s">
        <v>95</v>
      </c>
      <c r="H66" s="38">
        <v>30293478878</v>
      </c>
      <c r="I66" s="2" t="s">
        <v>303</v>
      </c>
      <c r="J66" s="8" t="s">
        <v>24</v>
      </c>
      <c r="K66" s="8" t="s">
        <v>315</v>
      </c>
      <c r="L66" s="24">
        <v>2375.7399999999998</v>
      </c>
      <c r="M66" s="26">
        <f t="shared" si="5"/>
        <v>2969.6749999999997</v>
      </c>
      <c r="N66" s="6"/>
      <c r="O66" s="18" t="s">
        <v>25</v>
      </c>
      <c r="P66" s="23"/>
      <c r="Q66" s="26"/>
      <c r="R66" s="3"/>
      <c r="S66" s="3"/>
      <c r="T66" s="16"/>
      <c r="U66" s="16"/>
    </row>
    <row r="67" spans="1:21" ht="99.75" customHeight="1" x14ac:dyDescent="0.25">
      <c r="A67" s="56">
        <v>66</v>
      </c>
      <c r="B67" s="3" t="s">
        <v>352</v>
      </c>
      <c r="C67" s="2" t="s">
        <v>291</v>
      </c>
      <c r="D67" s="6" t="s">
        <v>293</v>
      </c>
      <c r="E67" s="32" t="s">
        <v>292</v>
      </c>
      <c r="F67" s="3" t="s">
        <v>239</v>
      </c>
      <c r="G67" s="3" t="s">
        <v>95</v>
      </c>
      <c r="H67" s="38">
        <v>30293478878</v>
      </c>
      <c r="I67" s="2" t="s">
        <v>303</v>
      </c>
      <c r="J67" s="2" t="s">
        <v>24</v>
      </c>
      <c r="K67" s="2" t="s">
        <v>316</v>
      </c>
      <c r="L67" s="23">
        <v>6370.69</v>
      </c>
      <c r="M67" s="26">
        <f t="shared" si="5"/>
        <v>7963.3624999999993</v>
      </c>
      <c r="N67" s="6"/>
      <c r="O67" s="18" t="s">
        <v>25</v>
      </c>
      <c r="P67" s="23"/>
      <c r="Q67" s="26"/>
      <c r="R67" s="3"/>
      <c r="S67" s="3"/>
      <c r="T67" s="16"/>
      <c r="U67" s="16"/>
    </row>
    <row r="68" spans="1:21" ht="75" customHeight="1" x14ac:dyDescent="0.25">
      <c r="A68" s="56">
        <v>67</v>
      </c>
      <c r="B68" s="3" t="s">
        <v>306</v>
      </c>
      <c r="C68" s="2" t="s">
        <v>307</v>
      </c>
      <c r="D68" s="6" t="s">
        <v>293</v>
      </c>
      <c r="E68" s="32"/>
      <c r="F68" s="3" t="s">
        <v>30</v>
      </c>
      <c r="G68" s="3" t="s">
        <v>95</v>
      </c>
      <c r="H68" s="38">
        <v>30293478878</v>
      </c>
      <c r="I68" s="2" t="s">
        <v>308</v>
      </c>
      <c r="J68" s="8" t="s">
        <v>309</v>
      </c>
      <c r="K68" s="8" t="s">
        <v>310</v>
      </c>
      <c r="L68" s="24">
        <v>26328</v>
      </c>
      <c r="M68" s="26">
        <f t="shared" si="5"/>
        <v>32910</v>
      </c>
      <c r="N68" s="6"/>
      <c r="O68" s="18" t="s">
        <v>25</v>
      </c>
      <c r="P68" s="23"/>
      <c r="Q68" s="26"/>
      <c r="R68" s="3"/>
      <c r="S68" s="3"/>
      <c r="T68" s="16"/>
      <c r="U68" s="16"/>
    </row>
    <row r="69" spans="1:21" ht="75" customHeight="1" x14ac:dyDescent="0.25">
      <c r="A69" s="56">
        <v>68</v>
      </c>
      <c r="B69" s="54" t="s">
        <v>353</v>
      </c>
      <c r="C69" s="2" t="s">
        <v>317</v>
      </c>
      <c r="D69" s="6" t="s">
        <v>319</v>
      </c>
      <c r="E69" s="32" t="s">
        <v>318</v>
      </c>
      <c r="F69" s="3" t="s">
        <v>239</v>
      </c>
      <c r="G69" s="3" t="s">
        <v>320</v>
      </c>
      <c r="H69" s="38">
        <v>18687961705</v>
      </c>
      <c r="I69" s="2" t="s">
        <v>308</v>
      </c>
      <c r="J69" s="8" t="s">
        <v>241</v>
      </c>
      <c r="K69" s="8" t="s">
        <v>321</v>
      </c>
      <c r="L69" s="24">
        <v>13000</v>
      </c>
      <c r="M69" s="26">
        <f t="shared" si="5"/>
        <v>16250</v>
      </c>
      <c r="N69" s="6" t="s">
        <v>1120</v>
      </c>
      <c r="O69" s="18" t="s">
        <v>25</v>
      </c>
      <c r="P69" s="23">
        <v>13000</v>
      </c>
      <c r="Q69" s="26">
        <v>16250</v>
      </c>
      <c r="R69" s="3"/>
      <c r="S69" s="3"/>
      <c r="T69" s="16"/>
      <c r="U69" s="16"/>
    </row>
    <row r="70" spans="1:21" ht="93.75" customHeight="1" x14ac:dyDescent="0.25">
      <c r="A70" s="56">
        <v>69</v>
      </c>
      <c r="B70" s="3" t="s">
        <v>354</v>
      </c>
      <c r="C70" s="6" t="s">
        <v>291</v>
      </c>
      <c r="D70" s="6" t="s">
        <v>293</v>
      </c>
      <c r="E70" s="33" t="s">
        <v>292</v>
      </c>
      <c r="F70" s="3" t="s">
        <v>239</v>
      </c>
      <c r="G70" s="3" t="s">
        <v>95</v>
      </c>
      <c r="H70" s="38">
        <v>30293478878</v>
      </c>
      <c r="I70" s="2" t="s">
        <v>322</v>
      </c>
      <c r="J70" s="8" t="s">
        <v>24</v>
      </c>
      <c r="K70" s="8" t="s">
        <v>323</v>
      </c>
      <c r="L70" s="24">
        <v>40209.699999999997</v>
      </c>
      <c r="M70" s="26">
        <f t="shared" si="5"/>
        <v>50262.125</v>
      </c>
      <c r="N70" s="6"/>
      <c r="O70" s="18" t="s">
        <v>25</v>
      </c>
      <c r="P70" s="23"/>
      <c r="Q70" s="26"/>
      <c r="R70" s="3"/>
      <c r="S70" s="3"/>
      <c r="T70" s="16"/>
      <c r="U70" s="16"/>
    </row>
    <row r="71" spans="1:21" ht="88.5" customHeight="1" x14ac:dyDescent="0.25">
      <c r="A71" s="56">
        <v>70</v>
      </c>
      <c r="B71" s="3" t="s">
        <v>355</v>
      </c>
      <c r="C71" s="2" t="s">
        <v>291</v>
      </c>
      <c r="D71" s="6" t="s">
        <v>293</v>
      </c>
      <c r="E71" s="32" t="s">
        <v>292</v>
      </c>
      <c r="F71" s="3" t="s">
        <v>239</v>
      </c>
      <c r="G71" s="3" t="s">
        <v>95</v>
      </c>
      <c r="H71" s="38">
        <v>30293478878</v>
      </c>
      <c r="I71" s="2" t="s">
        <v>322</v>
      </c>
      <c r="J71" s="2" t="s">
        <v>24</v>
      </c>
      <c r="K71" s="2" t="s">
        <v>324</v>
      </c>
      <c r="L71" s="23">
        <v>5232.97</v>
      </c>
      <c r="M71" s="26">
        <f t="shared" si="5"/>
        <v>6541.2125000000005</v>
      </c>
      <c r="N71" s="6"/>
      <c r="O71" s="18" t="s">
        <v>25</v>
      </c>
      <c r="P71" s="23"/>
      <c r="Q71" s="26"/>
      <c r="R71" s="3"/>
      <c r="S71" s="3"/>
      <c r="T71" s="16"/>
      <c r="U71" s="16"/>
    </row>
    <row r="72" spans="1:21" ht="75" customHeight="1" x14ac:dyDescent="0.25">
      <c r="A72" s="56">
        <v>71</v>
      </c>
      <c r="B72" s="54" t="s">
        <v>325</v>
      </c>
      <c r="C72" s="2" t="s">
        <v>326</v>
      </c>
      <c r="D72" s="6" t="s">
        <v>327</v>
      </c>
      <c r="E72" s="32"/>
      <c r="F72" s="3" t="s">
        <v>30</v>
      </c>
      <c r="G72" s="3" t="s">
        <v>328</v>
      </c>
      <c r="H72" s="38">
        <v>93273914480</v>
      </c>
      <c r="I72" s="2" t="s">
        <v>329</v>
      </c>
      <c r="J72" s="8" t="s">
        <v>241</v>
      </c>
      <c r="K72" s="8" t="s">
        <v>330</v>
      </c>
      <c r="L72" s="24">
        <v>3495.34</v>
      </c>
      <c r="M72" s="26">
        <v>3670.22</v>
      </c>
      <c r="N72" s="6" t="s">
        <v>1121</v>
      </c>
      <c r="O72" s="18" t="s">
        <v>25</v>
      </c>
      <c r="P72" s="23">
        <f>Q72/1.25</f>
        <v>2936.0880000000002</v>
      </c>
      <c r="Q72" s="26">
        <v>3670.11</v>
      </c>
      <c r="R72" s="3"/>
      <c r="S72" s="3"/>
      <c r="T72" s="16"/>
      <c r="U72" s="16"/>
    </row>
    <row r="73" spans="1:21" ht="75" customHeight="1" x14ac:dyDescent="0.25">
      <c r="A73" s="56">
        <v>72</v>
      </c>
      <c r="B73" s="3" t="s">
        <v>361</v>
      </c>
      <c r="C73" s="2" t="s">
        <v>362</v>
      </c>
      <c r="D73" s="6" t="s">
        <v>363</v>
      </c>
      <c r="E73" s="32"/>
      <c r="F73" s="3" t="s">
        <v>30</v>
      </c>
      <c r="G73" s="3" t="s">
        <v>364</v>
      </c>
      <c r="H73" s="38">
        <v>50641382414</v>
      </c>
      <c r="I73" s="2" t="s">
        <v>365</v>
      </c>
      <c r="J73" s="2" t="s">
        <v>274</v>
      </c>
      <c r="K73" s="8" t="s">
        <v>366</v>
      </c>
      <c r="L73" s="23">
        <v>8314</v>
      </c>
      <c r="M73" s="26">
        <f t="shared" ref="M73" si="6">L73*1.25</f>
        <v>10392.5</v>
      </c>
      <c r="N73" s="6" t="s">
        <v>528</v>
      </c>
      <c r="O73" s="18" t="s">
        <v>25</v>
      </c>
      <c r="P73" s="23">
        <v>8314</v>
      </c>
      <c r="Q73" s="26">
        <v>10392.5</v>
      </c>
      <c r="R73" s="3"/>
      <c r="S73" s="3"/>
      <c r="T73" s="16"/>
      <c r="U73" s="16"/>
    </row>
    <row r="74" spans="1:21" ht="75" customHeight="1" x14ac:dyDescent="0.25">
      <c r="A74" s="56">
        <v>73</v>
      </c>
      <c r="B74" s="54" t="s">
        <v>356</v>
      </c>
      <c r="C74" s="2" t="s">
        <v>317</v>
      </c>
      <c r="D74" s="6" t="s">
        <v>319</v>
      </c>
      <c r="E74" s="32" t="s">
        <v>318</v>
      </c>
      <c r="F74" s="3" t="s">
        <v>239</v>
      </c>
      <c r="G74" s="3" t="s">
        <v>357</v>
      </c>
      <c r="H74" s="38">
        <v>9168707993</v>
      </c>
      <c r="I74" s="2" t="s">
        <v>358</v>
      </c>
      <c r="J74" s="8" t="s">
        <v>359</v>
      </c>
      <c r="K74" s="8" t="s">
        <v>360</v>
      </c>
      <c r="L74" s="24">
        <v>83731</v>
      </c>
      <c r="M74" s="26">
        <f t="shared" ref="M74:M75" si="7">L74*1.25</f>
        <v>104663.75</v>
      </c>
      <c r="N74" s="6" t="s">
        <v>386</v>
      </c>
      <c r="O74" s="18" t="s">
        <v>25</v>
      </c>
      <c r="P74" s="23">
        <v>83731</v>
      </c>
      <c r="Q74" s="26">
        <v>104663.75</v>
      </c>
      <c r="R74" s="3"/>
      <c r="S74" s="3"/>
      <c r="T74" s="16"/>
      <c r="U74" s="16"/>
    </row>
    <row r="75" spans="1:21" ht="75" customHeight="1" x14ac:dyDescent="0.25">
      <c r="A75" s="56">
        <v>74</v>
      </c>
      <c r="B75" s="3" t="s">
        <v>367</v>
      </c>
      <c r="C75" s="2" t="s">
        <v>368</v>
      </c>
      <c r="D75" s="6" t="s">
        <v>369</v>
      </c>
      <c r="E75" s="32"/>
      <c r="F75" s="3" t="s">
        <v>30</v>
      </c>
      <c r="G75" s="3" t="s">
        <v>370</v>
      </c>
      <c r="H75" s="38">
        <v>75297532041</v>
      </c>
      <c r="I75" s="2" t="s">
        <v>371</v>
      </c>
      <c r="J75" s="2" t="s">
        <v>192</v>
      </c>
      <c r="K75" s="8" t="s">
        <v>372</v>
      </c>
      <c r="L75" s="23">
        <v>8161.3</v>
      </c>
      <c r="M75" s="26">
        <f t="shared" si="7"/>
        <v>10201.625</v>
      </c>
      <c r="N75" s="6"/>
      <c r="O75" s="18" t="s">
        <v>25</v>
      </c>
      <c r="P75" s="23"/>
      <c r="Q75" s="26"/>
      <c r="R75" s="3"/>
      <c r="S75" s="3"/>
      <c r="T75" s="16"/>
      <c r="U75" s="16"/>
    </row>
    <row r="76" spans="1:21" ht="98.25" customHeight="1" x14ac:dyDescent="0.25">
      <c r="A76" s="56">
        <v>75</v>
      </c>
      <c r="B76" s="54" t="s">
        <v>374</v>
      </c>
      <c r="C76" s="2" t="s">
        <v>291</v>
      </c>
      <c r="D76" s="6" t="s">
        <v>293</v>
      </c>
      <c r="E76" s="32" t="s">
        <v>292</v>
      </c>
      <c r="F76" s="3" t="s">
        <v>239</v>
      </c>
      <c r="G76" s="3" t="s">
        <v>375</v>
      </c>
      <c r="H76" s="38">
        <v>84738209898</v>
      </c>
      <c r="I76" s="2" t="s">
        <v>373</v>
      </c>
      <c r="J76" s="8" t="s">
        <v>376</v>
      </c>
      <c r="K76" s="8" t="s">
        <v>377</v>
      </c>
      <c r="L76" s="24">
        <v>5900.86</v>
      </c>
      <c r="M76" s="26">
        <v>7376.07</v>
      </c>
      <c r="N76" s="6"/>
      <c r="O76" s="18" t="s">
        <v>25</v>
      </c>
      <c r="P76" s="23"/>
      <c r="Q76" s="26"/>
      <c r="R76" s="3"/>
      <c r="S76" s="3"/>
      <c r="T76" s="16"/>
      <c r="U76" s="16"/>
    </row>
    <row r="77" spans="1:21" ht="75" customHeight="1" x14ac:dyDescent="0.25">
      <c r="A77" s="56">
        <v>76</v>
      </c>
      <c r="B77" s="3" t="s">
        <v>383</v>
      </c>
      <c r="C77" s="6" t="s">
        <v>382</v>
      </c>
      <c r="D77" s="6" t="s">
        <v>226</v>
      </c>
      <c r="E77" s="33" t="s">
        <v>381</v>
      </c>
      <c r="F77" s="3" t="s">
        <v>239</v>
      </c>
      <c r="G77" s="3" t="s">
        <v>95</v>
      </c>
      <c r="H77" s="38">
        <v>30293478878</v>
      </c>
      <c r="I77" s="2" t="s">
        <v>373</v>
      </c>
      <c r="J77" s="8" t="s">
        <v>24</v>
      </c>
      <c r="K77" s="8" t="s">
        <v>378</v>
      </c>
      <c r="L77" s="24">
        <v>40151.83</v>
      </c>
      <c r="M77" s="26">
        <f t="shared" ref="M77:M88" si="8">L77*1.25</f>
        <v>50189.787500000006</v>
      </c>
      <c r="N77" s="6"/>
      <c r="O77" s="18" t="s">
        <v>25</v>
      </c>
      <c r="P77" s="23"/>
      <c r="Q77" s="26"/>
      <c r="R77" s="3"/>
      <c r="S77" s="3"/>
      <c r="T77" s="16"/>
      <c r="U77" s="16"/>
    </row>
    <row r="78" spans="1:21" ht="75" customHeight="1" x14ac:dyDescent="0.25">
      <c r="A78" s="56">
        <v>77</v>
      </c>
      <c r="B78" s="3" t="s">
        <v>384</v>
      </c>
      <c r="C78" s="6" t="s">
        <v>382</v>
      </c>
      <c r="D78" s="6" t="s">
        <v>226</v>
      </c>
      <c r="E78" s="32" t="s">
        <v>381</v>
      </c>
      <c r="F78" s="3" t="s">
        <v>239</v>
      </c>
      <c r="G78" s="3" t="s">
        <v>95</v>
      </c>
      <c r="H78" s="38">
        <v>30293478878</v>
      </c>
      <c r="I78" s="2" t="s">
        <v>373</v>
      </c>
      <c r="J78" s="2" t="s">
        <v>24</v>
      </c>
      <c r="K78" s="2" t="s">
        <v>379</v>
      </c>
      <c r="L78" s="23">
        <v>39594.86</v>
      </c>
      <c r="M78" s="26">
        <f t="shared" si="8"/>
        <v>49493.574999999997</v>
      </c>
      <c r="N78" s="6"/>
      <c r="O78" s="18" t="s">
        <v>25</v>
      </c>
      <c r="P78" s="23"/>
      <c r="Q78" s="26"/>
      <c r="R78" s="3"/>
      <c r="S78" s="3"/>
      <c r="T78" s="16"/>
      <c r="U78" s="16"/>
    </row>
    <row r="79" spans="1:21" ht="75" customHeight="1" x14ac:dyDescent="0.25">
      <c r="A79" s="56">
        <v>78</v>
      </c>
      <c r="B79" s="54" t="s">
        <v>385</v>
      </c>
      <c r="C79" s="6" t="s">
        <v>382</v>
      </c>
      <c r="D79" s="6" t="s">
        <v>226</v>
      </c>
      <c r="E79" s="32" t="s">
        <v>381</v>
      </c>
      <c r="F79" s="3" t="s">
        <v>239</v>
      </c>
      <c r="G79" s="3" t="s">
        <v>95</v>
      </c>
      <c r="H79" s="38">
        <v>30293478878</v>
      </c>
      <c r="I79" s="2" t="s">
        <v>373</v>
      </c>
      <c r="J79" s="8" t="s">
        <v>24</v>
      </c>
      <c r="K79" s="8" t="s">
        <v>380</v>
      </c>
      <c r="L79" s="24">
        <v>3113.36</v>
      </c>
      <c r="M79" s="26">
        <f t="shared" si="8"/>
        <v>3891.7000000000003</v>
      </c>
      <c r="N79" s="6"/>
      <c r="O79" s="18" t="s">
        <v>25</v>
      </c>
      <c r="P79" s="23"/>
      <c r="Q79" s="26"/>
      <c r="R79" s="3"/>
      <c r="S79" s="3"/>
      <c r="T79" s="16"/>
      <c r="U79" s="16"/>
    </row>
    <row r="80" spans="1:21" ht="75" customHeight="1" x14ac:dyDescent="0.25">
      <c r="A80" s="56">
        <v>79</v>
      </c>
      <c r="B80" s="3" t="s">
        <v>397</v>
      </c>
      <c r="C80" s="6" t="s">
        <v>398</v>
      </c>
      <c r="D80" s="6" t="s">
        <v>399</v>
      </c>
      <c r="E80" s="55"/>
      <c r="F80" s="3" t="s">
        <v>30</v>
      </c>
      <c r="G80" s="3" t="s">
        <v>400</v>
      </c>
      <c r="H80" s="38">
        <v>70108447975</v>
      </c>
      <c r="I80" s="2" t="s">
        <v>401</v>
      </c>
      <c r="J80" s="8" t="s">
        <v>274</v>
      </c>
      <c r="K80" s="8" t="s">
        <v>402</v>
      </c>
      <c r="L80" s="24">
        <v>3181.21</v>
      </c>
      <c r="M80" s="26">
        <v>3888.38</v>
      </c>
      <c r="N80" s="6" t="s">
        <v>386</v>
      </c>
      <c r="O80" s="18" t="s">
        <v>25</v>
      </c>
      <c r="P80" s="23">
        <v>3181.21</v>
      </c>
      <c r="Q80" s="26">
        <v>3888.38</v>
      </c>
      <c r="R80" s="3"/>
      <c r="S80" s="3"/>
      <c r="T80" s="16"/>
      <c r="U80" s="16"/>
    </row>
    <row r="81" spans="1:22" ht="123.75" customHeight="1" x14ac:dyDescent="0.25">
      <c r="A81" s="56">
        <v>80</v>
      </c>
      <c r="B81" s="3" t="s">
        <v>388</v>
      </c>
      <c r="C81" s="6" t="s">
        <v>291</v>
      </c>
      <c r="D81" s="6" t="s">
        <v>293</v>
      </c>
      <c r="E81" s="33" t="s">
        <v>292</v>
      </c>
      <c r="F81" s="3" t="s">
        <v>239</v>
      </c>
      <c r="G81" s="3" t="s">
        <v>390</v>
      </c>
      <c r="H81" s="38">
        <v>5273195306</v>
      </c>
      <c r="I81" s="2" t="s">
        <v>386</v>
      </c>
      <c r="J81" s="8" t="s">
        <v>24</v>
      </c>
      <c r="K81" s="8" t="s">
        <v>387</v>
      </c>
      <c r="L81" s="24">
        <v>2322.65</v>
      </c>
      <c r="M81" s="26">
        <f t="shared" si="8"/>
        <v>2903.3125</v>
      </c>
      <c r="N81" s="6"/>
      <c r="O81" s="18" t="s">
        <v>25</v>
      </c>
      <c r="P81" s="23"/>
      <c r="Q81" s="26"/>
      <c r="R81" s="3"/>
      <c r="S81" s="3"/>
      <c r="T81" s="16"/>
      <c r="U81" s="16"/>
    </row>
    <row r="82" spans="1:22" ht="75" customHeight="1" x14ac:dyDescent="0.25">
      <c r="A82" s="56">
        <v>81</v>
      </c>
      <c r="B82" s="3" t="s">
        <v>394</v>
      </c>
      <c r="C82" s="2" t="s">
        <v>382</v>
      </c>
      <c r="D82" s="6" t="s">
        <v>226</v>
      </c>
      <c r="E82" s="32" t="s">
        <v>381</v>
      </c>
      <c r="F82" s="3" t="s">
        <v>239</v>
      </c>
      <c r="G82" s="3" t="s">
        <v>391</v>
      </c>
      <c r="H82" s="38">
        <v>36228944903</v>
      </c>
      <c r="I82" s="2" t="s">
        <v>386</v>
      </c>
      <c r="J82" s="2" t="s">
        <v>24</v>
      </c>
      <c r="K82" s="2" t="s">
        <v>389</v>
      </c>
      <c r="L82" s="23">
        <v>15925.28</v>
      </c>
      <c r="M82" s="26">
        <f t="shared" si="8"/>
        <v>19906.600000000002</v>
      </c>
      <c r="N82" s="6"/>
      <c r="O82" s="18" t="s">
        <v>25</v>
      </c>
      <c r="P82" s="23"/>
      <c r="Q82" s="26"/>
      <c r="R82" s="3"/>
      <c r="S82" s="3"/>
      <c r="T82" s="16"/>
      <c r="U82" s="16"/>
    </row>
    <row r="83" spans="1:22" ht="75" customHeight="1" x14ac:dyDescent="0.25">
      <c r="A83" s="56">
        <v>82</v>
      </c>
      <c r="B83" s="54" t="s">
        <v>395</v>
      </c>
      <c r="C83" s="2" t="s">
        <v>382</v>
      </c>
      <c r="D83" s="6" t="s">
        <v>226</v>
      </c>
      <c r="E83" s="32" t="s">
        <v>381</v>
      </c>
      <c r="F83" s="3" t="s">
        <v>239</v>
      </c>
      <c r="G83" s="3" t="s">
        <v>393</v>
      </c>
      <c r="H83" s="38">
        <v>98869260762</v>
      </c>
      <c r="I83" s="2" t="s">
        <v>386</v>
      </c>
      <c r="J83" s="8" t="s">
        <v>24</v>
      </c>
      <c r="K83" s="8" t="s">
        <v>392</v>
      </c>
      <c r="L83" s="24">
        <v>3315.06</v>
      </c>
      <c r="M83" s="26">
        <f t="shared" si="8"/>
        <v>4143.8249999999998</v>
      </c>
      <c r="N83" s="6"/>
      <c r="O83" s="18" t="s">
        <v>25</v>
      </c>
      <c r="P83" s="23"/>
      <c r="Q83" s="26"/>
      <c r="R83" s="3"/>
      <c r="S83" s="3"/>
      <c r="T83" s="16"/>
      <c r="U83" s="16"/>
    </row>
    <row r="84" spans="1:22" ht="75" customHeight="1" x14ac:dyDescent="0.25">
      <c r="A84" s="56">
        <v>83</v>
      </c>
      <c r="B84" s="3" t="s">
        <v>396</v>
      </c>
      <c r="C84" s="6" t="s">
        <v>382</v>
      </c>
      <c r="D84" s="6" t="s">
        <v>226</v>
      </c>
      <c r="E84" s="33" t="s">
        <v>381</v>
      </c>
      <c r="F84" s="3" t="s">
        <v>239</v>
      </c>
      <c r="G84" s="3" t="s">
        <v>393</v>
      </c>
      <c r="H84" s="38">
        <v>98869260762</v>
      </c>
      <c r="I84" s="2" t="s">
        <v>386</v>
      </c>
      <c r="J84" s="8" t="s">
        <v>24</v>
      </c>
      <c r="K84" s="8" t="s">
        <v>407</v>
      </c>
      <c r="L84" s="24">
        <v>1145.56</v>
      </c>
      <c r="M84" s="26">
        <f t="shared" si="8"/>
        <v>1431.9499999999998</v>
      </c>
      <c r="N84" s="6"/>
      <c r="O84" s="18" t="s">
        <v>25</v>
      </c>
      <c r="P84" s="23"/>
      <c r="Q84" s="26"/>
      <c r="R84" s="3"/>
      <c r="S84" s="3"/>
      <c r="T84" s="16"/>
      <c r="U84" s="16"/>
    </row>
    <row r="85" spans="1:22" ht="75" customHeight="1" x14ac:dyDescent="0.25">
      <c r="A85" s="56">
        <v>84</v>
      </c>
      <c r="B85" s="3" t="s">
        <v>403</v>
      </c>
      <c r="C85" s="2" t="s">
        <v>382</v>
      </c>
      <c r="D85" s="6" t="s">
        <v>226</v>
      </c>
      <c r="E85" s="32" t="s">
        <v>381</v>
      </c>
      <c r="F85" s="3" t="s">
        <v>239</v>
      </c>
      <c r="G85" s="3" t="s">
        <v>404</v>
      </c>
      <c r="H85" s="38">
        <v>91676835</v>
      </c>
      <c r="I85" s="2" t="s">
        <v>405</v>
      </c>
      <c r="J85" s="2" t="s">
        <v>24</v>
      </c>
      <c r="K85" s="2" t="s">
        <v>406</v>
      </c>
      <c r="L85" s="23">
        <v>32499.69</v>
      </c>
      <c r="M85" s="26">
        <f t="shared" si="8"/>
        <v>40624.612499999996</v>
      </c>
      <c r="N85" s="6"/>
      <c r="O85" s="18" t="s">
        <v>25</v>
      </c>
      <c r="P85" s="23"/>
      <c r="Q85" s="26"/>
      <c r="R85" s="3"/>
      <c r="S85" s="3"/>
      <c r="T85" s="16"/>
      <c r="U85" s="16"/>
    </row>
    <row r="86" spans="1:22" s="16" customFormat="1" ht="75" customHeight="1" x14ac:dyDescent="0.25">
      <c r="A86" s="56">
        <v>85</v>
      </c>
      <c r="B86" s="54" t="s">
        <v>409</v>
      </c>
      <c r="C86" s="2" t="s">
        <v>382</v>
      </c>
      <c r="D86" s="6" t="s">
        <v>226</v>
      </c>
      <c r="E86" s="32" t="s">
        <v>381</v>
      </c>
      <c r="F86" s="3" t="s">
        <v>239</v>
      </c>
      <c r="G86" s="3" t="s">
        <v>411</v>
      </c>
      <c r="H86" s="38">
        <v>40103171762</v>
      </c>
      <c r="I86" s="2" t="s">
        <v>405</v>
      </c>
      <c r="J86" s="8" t="s">
        <v>24</v>
      </c>
      <c r="K86" s="8" t="s">
        <v>412</v>
      </c>
      <c r="L86" s="24">
        <v>6040.14</v>
      </c>
      <c r="M86" s="26">
        <f t="shared" si="8"/>
        <v>7550.1750000000002</v>
      </c>
      <c r="N86" s="6"/>
      <c r="O86" s="18" t="s">
        <v>25</v>
      </c>
      <c r="P86" s="23"/>
      <c r="Q86" s="26"/>
      <c r="R86" s="3"/>
      <c r="S86" s="3"/>
      <c r="V86" s="5"/>
    </row>
    <row r="87" spans="1:22" s="16" customFormat="1" ht="75" customHeight="1" x14ac:dyDescent="0.25">
      <c r="A87" s="56">
        <v>86</v>
      </c>
      <c r="B87" s="3" t="s">
        <v>408</v>
      </c>
      <c r="C87" s="6" t="s">
        <v>382</v>
      </c>
      <c r="D87" s="6" t="s">
        <v>226</v>
      </c>
      <c r="E87" s="33" t="s">
        <v>381</v>
      </c>
      <c r="F87" s="3" t="s">
        <v>239</v>
      </c>
      <c r="G87" s="3" t="s">
        <v>411</v>
      </c>
      <c r="H87" s="38">
        <v>40103171762</v>
      </c>
      <c r="I87" s="2" t="s">
        <v>405</v>
      </c>
      <c r="J87" s="8" t="s">
        <v>24</v>
      </c>
      <c r="K87" s="8" t="s">
        <v>413</v>
      </c>
      <c r="L87" s="24">
        <v>1159.3499999999999</v>
      </c>
      <c r="M87" s="26">
        <f t="shared" si="8"/>
        <v>1449.1875</v>
      </c>
      <c r="N87" s="6"/>
      <c r="O87" s="18" t="s">
        <v>25</v>
      </c>
      <c r="P87" s="23"/>
      <c r="Q87" s="26"/>
      <c r="R87" s="3"/>
      <c r="S87" s="3"/>
      <c r="V87" s="5"/>
    </row>
    <row r="88" spans="1:22" ht="75" customHeight="1" x14ac:dyDescent="0.25">
      <c r="A88" s="56">
        <v>87</v>
      </c>
      <c r="B88" s="3" t="s">
        <v>410</v>
      </c>
      <c r="C88" s="2" t="s">
        <v>382</v>
      </c>
      <c r="D88" s="6" t="s">
        <v>226</v>
      </c>
      <c r="E88" s="32" t="s">
        <v>381</v>
      </c>
      <c r="F88" s="3" t="s">
        <v>239</v>
      </c>
      <c r="G88" s="3" t="s">
        <v>411</v>
      </c>
      <c r="H88" s="38">
        <v>40103171762</v>
      </c>
      <c r="I88" s="2" t="s">
        <v>405</v>
      </c>
      <c r="J88" s="2" t="s">
        <v>24</v>
      </c>
      <c r="K88" s="2" t="s">
        <v>414</v>
      </c>
      <c r="L88" s="23">
        <v>42.52</v>
      </c>
      <c r="M88" s="26">
        <f t="shared" si="8"/>
        <v>53.150000000000006</v>
      </c>
      <c r="N88" s="6"/>
      <c r="O88" s="18" t="s">
        <v>25</v>
      </c>
      <c r="P88" s="23"/>
      <c r="Q88" s="26"/>
      <c r="R88" s="3"/>
      <c r="S88" s="3"/>
      <c r="T88" s="16"/>
      <c r="U88" s="16"/>
    </row>
    <row r="89" spans="1:22" ht="75" customHeight="1" x14ac:dyDescent="0.25">
      <c r="A89" s="56">
        <v>88</v>
      </c>
      <c r="B89" s="3" t="s">
        <v>487</v>
      </c>
      <c r="C89" s="2" t="s">
        <v>436</v>
      </c>
      <c r="D89" s="6" t="s">
        <v>438</v>
      </c>
      <c r="E89" s="32" t="s">
        <v>437</v>
      </c>
      <c r="F89" s="3" t="s">
        <v>239</v>
      </c>
      <c r="G89" s="3" t="s">
        <v>439</v>
      </c>
      <c r="H89" s="38">
        <v>18966227376</v>
      </c>
      <c r="I89" s="2" t="s">
        <v>440</v>
      </c>
      <c r="J89" s="2" t="s">
        <v>24</v>
      </c>
      <c r="K89" s="2" t="s">
        <v>441</v>
      </c>
      <c r="L89" s="23">
        <v>6634.85</v>
      </c>
      <c r="M89" s="26">
        <f t="shared" ref="M89:M97" si="9">L89*1.25</f>
        <v>8293.5625</v>
      </c>
      <c r="N89" s="6"/>
      <c r="O89" s="18" t="s">
        <v>25</v>
      </c>
      <c r="P89" s="23"/>
      <c r="Q89" s="26"/>
      <c r="R89" s="3"/>
      <c r="S89" s="3"/>
      <c r="T89" s="16"/>
      <c r="U89" s="16"/>
    </row>
    <row r="90" spans="1:22" ht="75" customHeight="1" x14ac:dyDescent="0.25">
      <c r="A90" s="56">
        <v>89</v>
      </c>
      <c r="B90" s="54" t="s">
        <v>488</v>
      </c>
      <c r="C90" s="2" t="s">
        <v>436</v>
      </c>
      <c r="D90" s="6" t="s">
        <v>438</v>
      </c>
      <c r="E90" s="32" t="s">
        <v>437</v>
      </c>
      <c r="F90" s="3" t="s">
        <v>239</v>
      </c>
      <c r="G90" s="3" t="s">
        <v>439</v>
      </c>
      <c r="H90" s="38">
        <v>18966227376</v>
      </c>
      <c r="I90" s="2" t="s">
        <v>440</v>
      </c>
      <c r="J90" s="8" t="s">
        <v>24</v>
      </c>
      <c r="K90" s="8" t="s">
        <v>442</v>
      </c>
      <c r="L90" s="24">
        <v>79992.25</v>
      </c>
      <c r="M90" s="26">
        <f t="shared" si="9"/>
        <v>99990.3125</v>
      </c>
      <c r="N90" s="6"/>
      <c r="O90" s="18" t="s">
        <v>25</v>
      </c>
      <c r="P90" s="23"/>
      <c r="Q90" s="26"/>
      <c r="R90" s="3"/>
      <c r="S90" s="3"/>
      <c r="T90" s="16"/>
      <c r="U90" s="16"/>
    </row>
    <row r="91" spans="1:22" ht="75" customHeight="1" x14ac:dyDescent="0.25">
      <c r="A91" s="56">
        <v>90</v>
      </c>
      <c r="B91" s="3" t="s">
        <v>489</v>
      </c>
      <c r="C91" s="6" t="s">
        <v>436</v>
      </c>
      <c r="D91" s="6" t="s">
        <v>438</v>
      </c>
      <c r="E91" s="33" t="s">
        <v>437</v>
      </c>
      <c r="F91" s="3" t="s">
        <v>239</v>
      </c>
      <c r="G91" s="3" t="s">
        <v>439</v>
      </c>
      <c r="H91" s="38">
        <v>18966227376</v>
      </c>
      <c r="I91" s="2" t="s">
        <v>440</v>
      </c>
      <c r="J91" s="8" t="s">
        <v>24</v>
      </c>
      <c r="K91" s="8" t="s">
        <v>443</v>
      </c>
      <c r="L91" s="24">
        <v>47551.73</v>
      </c>
      <c r="M91" s="26">
        <f t="shared" si="9"/>
        <v>59439.662500000006</v>
      </c>
      <c r="N91" s="6"/>
      <c r="O91" s="18" t="s">
        <v>25</v>
      </c>
      <c r="P91" s="23"/>
      <c r="Q91" s="26"/>
      <c r="R91" s="3"/>
      <c r="S91" s="3"/>
      <c r="T91" s="16"/>
      <c r="U91" s="16"/>
    </row>
    <row r="92" spans="1:22" ht="75" customHeight="1" x14ac:dyDescent="0.25">
      <c r="A92" s="56">
        <v>91</v>
      </c>
      <c r="B92" s="3" t="s">
        <v>490</v>
      </c>
      <c r="C92" s="2" t="s">
        <v>436</v>
      </c>
      <c r="D92" s="6" t="s">
        <v>438</v>
      </c>
      <c r="E92" s="32" t="s">
        <v>437</v>
      </c>
      <c r="F92" s="3" t="s">
        <v>239</v>
      </c>
      <c r="G92" s="3" t="s">
        <v>444</v>
      </c>
      <c r="H92" s="38">
        <v>50515147203</v>
      </c>
      <c r="I92" s="2" t="s">
        <v>440</v>
      </c>
      <c r="J92" s="2" t="s">
        <v>24</v>
      </c>
      <c r="K92" s="2" t="s">
        <v>445</v>
      </c>
      <c r="L92" s="23">
        <v>39053.69</v>
      </c>
      <c r="M92" s="26">
        <f t="shared" si="9"/>
        <v>48817.112500000003</v>
      </c>
      <c r="N92" s="6"/>
      <c r="O92" s="18" t="s">
        <v>25</v>
      </c>
      <c r="P92" s="23"/>
      <c r="Q92" s="26"/>
      <c r="R92" s="3"/>
      <c r="S92" s="3"/>
      <c r="T92" s="16"/>
      <c r="U92" s="16"/>
    </row>
    <row r="93" spans="1:22" ht="75" customHeight="1" x14ac:dyDescent="0.25">
      <c r="A93" s="56">
        <v>92</v>
      </c>
      <c r="B93" s="54" t="s">
        <v>491</v>
      </c>
      <c r="C93" s="2" t="s">
        <v>436</v>
      </c>
      <c r="D93" s="6" t="s">
        <v>438</v>
      </c>
      <c r="E93" s="32" t="s">
        <v>437</v>
      </c>
      <c r="F93" s="3" t="s">
        <v>239</v>
      </c>
      <c r="G93" s="3" t="s">
        <v>287</v>
      </c>
      <c r="H93" s="2" t="s">
        <v>954</v>
      </c>
      <c r="I93" s="2" t="s">
        <v>440</v>
      </c>
      <c r="J93" s="8" t="s">
        <v>24</v>
      </c>
      <c r="K93" s="8" t="s">
        <v>446</v>
      </c>
      <c r="L93" s="24">
        <v>7537.21</v>
      </c>
      <c r="M93" s="26">
        <f t="shared" si="9"/>
        <v>9421.5125000000007</v>
      </c>
      <c r="N93" s="6"/>
      <c r="O93" s="18" t="s">
        <v>25</v>
      </c>
      <c r="P93" s="23"/>
      <c r="Q93" s="26"/>
      <c r="R93" s="3"/>
      <c r="S93" s="3"/>
      <c r="T93" s="16"/>
      <c r="U93" s="16"/>
    </row>
    <row r="94" spans="1:22" ht="75" customHeight="1" x14ac:dyDescent="0.25">
      <c r="A94" s="56">
        <v>93</v>
      </c>
      <c r="B94" s="3" t="s">
        <v>492</v>
      </c>
      <c r="C94" s="2" t="s">
        <v>290</v>
      </c>
      <c r="D94" s="6" t="s">
        <v>288</v>
      </c>
      <c r="E94" s="55" t="s">
        <v>289</v>
      </c>
      <c r="F94" s="3" t="s">
        <v>239</v>
      </c>
      <c r="G94" s="3" t="s">
        <v>287</v>
      </c>
      <c r="H94" s="2" t="s">
        <v>954</v>
      </c>
      <c r="I94" s="2" t="s">
        <v>440</v>
      </c>
      <c r="J94" s="8" t="s">
        <v>24</v>
      </c>
      <c r="K94" s="8" t="s">
        <v>449</v>
      </c>
      <c r="L94" s="24">
        <v>293.58</v>
      </c>
      <c r="M94" s="26">
        <f t="shared" si="9"/>
        <v>366.97499999999997</v>
      </c>
      <c r="N94" s="6">
        <v>45429</v>
      </c>
      <c r="O94" s="18" t="s">
        <v>25</v>
      </c>
      <c r="P94" s="23">
        <v>169.88</v>
      </c>
      <c r="Q94" s="26">
        <f>P94*1.25</f>
        <v>212.35</v>
      </c>
      <c r="R94" s="3"/>
      <c r="S94" s="3"/>
      <c r="T94" s="16"/>
      <c r="U94" s="16"/>
    </row>
    <row r="95" spans="1:22" ht="75" customHeight="1" x14ac:dyDescent="0.25">
      <c r="A95" s="56">
        <v>94</v>
      </c>
      <c r="B95" s="3" t="s">
        <v>493</v>
      </c>
      <c r="C95" s="2" t="s">
        <v>290</v>
      </c>
      <c r="D95" s="6" t="s">
        <v>288</v>
      </c>
      <c r="E95" s="55" t="s">
        <v>289</v>
      </c>
      <c r="F95" s="3" t="s">
        <v>239</v>
      </c>
      <c r="G95" s="3" t="s">
        <v>287</v>
      </c>
      <c r="H95" s="2" t="s">
        <v>954</v>
      </c>
      <c r="I95" s="2" t="s">
        <v>440</v>
      </c>
      <c r="J95" s="8" t="s">
        <v>24</v>
      </c>
      <c r="K95" s="8" t="s">
        <v>450</v>
      </c>
      <c r="L95" s="24">
        <v>884.2</v>
      </c>
      <c r="M95" s="26">
        <f t="shared" si="9"/>
        <v>1105.25</v>
      </c>
      <c r="N95" s="6"/>
      <c r="O95" s="18" t="s">
        <v>25</v>
      </c>
      <c r="P95" s="23"/>
      <c r="Q95" s="26"/>
      <c r="R95" s="3"/>
      <c r="S95" s="3"/>
      <c r="T95" s="16"/>
      <c r="U95" s="16"/>
    </row>
    <row r="96" spans="1:22" ht="75" customHeight="1" x14ac:dyDescent="0.25">
      <c r="A96" s="56">
        <v>95</v>
      </c>
      <c r="B96" s="3" t="s">
        <v>494</v>
      </c>
      <c r="C96" s="6" t="s">
        <v>436</v>
      </c>
      <c r="D96" s="6" t="s">
        <v>438</v>
      </c>
      <c r="E96" s="33" t="s">
        <v>437</v>
      </c>
      <c r="F96" s="3" t="s">
        <v>239</v>
      </c>
      <c r="G96" s="3" t="s">
        <v>124</v>
      </c>
      <c r="H96" s="38">
        <v>5400743656</v>
      </c>
      <c r="I96" s="2" t="s">
        <v>425</v>
      </c>
      <c r="J96" s="8" t="s">
        <v>24</v>
      </c>
      <c r="K96" s="8" t="s">
        <v>447</v>
      </c>
      <c r="L96" s="24">
        <v>46912.2</v>
      </c>
      <c r="M96" s="26">
        <f t="shared" si="9"/>
        <v>58640.25</v>
      </c>
      <c r="N96" s="6"/>
      <c r="O96" s="18" t="s">
        <v>25</v>
      </c>
      <c r="P96" s="23"/>
      <c r="Q96" s="26"/>
      <c r="R96" s="3"/>
      <c r="S96" s="3"/>
      <c r="T96" s="16"/>
      <c r="U96" s="16"/>
    </row>
    <row r="97" spans="1:21" ht="75" customHeight="1" x14ac:dyDescent="0.25">
      <c r="A97" s="56">
        <v>96</v>
      </c>
      <c r="B97" s="3" t="s">
        <v>495</v>
      </c>
      <c r="C97" s="2" t="s">
        <v>436</v>
      </c>
      <c r="D97" s="6" t="s">
        <v>438</v>
      </c>
      <c r="E97" s="32" t="s">
        <v>437</v>
      </c>
      <c r="F97" s="3" t="s">
        <v>239</v>
      </c>
      <c r="G97" s="3" t="s">
        <v>124</v>
      </c>
      <c r="H97" s="38">
        <v>5400743656</v>
      </c>
      <c r="I97" s="2" t="s">
        <v>425</v>
      </c>
      <c r="J97" s="2" t="s">
        <v>24</v>
      </c>
      <c r="K97" s="2" t="s">
        <v>448</v>
      </c>
      <c r="L97" s="23">
        <v>79143.94</v>
      </c>
      <c r="M97" s="26">
        <f t="shared" si="9"/>
        <v>98929.925000000003</v>
      </c>
      <c r="N97" s="6"/>
      <c r="O97" s="18" t="s">
        <v>25</v>
      </c>
      <c r="P97" s="23"/>
      <c r="Q97" s="26"/>
      <c r="R97" s="3"/>
      <c r="S97" s="3"/>
      <c r="T97" s="16"/>
      <c r="U97" s="16"/>
    </row>
    <row r="98" spans="1:21" ht="97.5" customHeight="1" x14ac:dyDescent="0.25">
      <c r="A98" s="56">
        <v>97</v>
      </c>
      <c r="B98" s="28" t="s">
        <v>477</v>
      </c>
      <c r="C98" s="29" t="s">
        <v>423</v>
      </c>
      <c r="D98" s="29" t="s">
        <v>422</v>
      </c>
      <c r="E98" s="39" t="s">
        <v>421</v>
      </c>
      <c r="F98" s="28" t="s">
        <v>22</v>
      </c>
      <c r="G98" s="28" t="s">
        <v>424</v>
      </c>
      <c r="H98" s="40">
        <v>68373453442</v>
      </c>
      <c r="I98" s="27" t="s">
        <v>425</v>
      </c>
      <c r="J98" s="41" t="s">
        <v>192</v>
      </c>
      <c r="K98" s="41" t="s">
        <v>426</v>
      </c>
      <c r="L98" s="42">
        <v>5230</v>
      </c>
      <c r="M98" s="51">
        <f t="shared" ref="M98:M108" si="10">L98*1.25</f>
        <v>6537.5</v>
      </c>
      <c r="N98" s="29"/>
      <c r="O98" s="50" t="s">
        <v>25</v>
      </c>
      <c r="P98" s="30"/>
      <c r="Q98" s="51"/>
      <c r="R98" s="28"/>
      <c r="S98" s="28"/>
      <c r="T98" s="16"/>
      <c r="U98" s="16"/>
    </row>
    <row r="99" spans="1:21" ht="90" customHeight="1" x14ac:dyDescent="0.25">
      <c r="A99" s="56">
        <v>98</v>
      </c>
      <c r="B99" s="28" t="s">
        <v>478</v>
      </c>
      <c r="C99" s="29" t="s">
        <v>423</v>
      </c>
      <c r="D99" s="29" t="s">
        <v>422</v>
      </c>
      <c r="E99" s="39" t="s">
        <v>421</v>
      </c>
      <c r="F99" s="28" t="s">
        <v>22</v>
      </c>
      <c r="G99" s="28" t="s">
        <v>424</v>
      </c>
      <c r="H99" s="40">
        <v>68373453442</v>
      </c>
      <c r="I99" s="27" t="s">
        <v>425</v>
      </c>
      <c r="J99" s="41" t="s">
        <v>192</v>
      </c>
      <c r="K99" s="41" t="s">
        <v>427</v>
      </c>
      <c r="L99" s="42">
        <v>11150</v>
      </c>
      <c r="M99" s="51">
        <f t="shared" si="10"/>
        <v>13937.5</v>
      </c>
      <c r="N99" s="29"/>
      <c r="O99" s="50" t="s">
        <v>25</v>
      </c>
      <c r="P99" s="30"/>
      <c r="Q99" s="51"/>
      <c r="R99" s="28"/>
      <c r="S99" s="28"/>
      <c r="T99" s="16"/>
      <c r="U99" s="16"/>
    </row>
    <row r="100" spans="1:21" ht="105" customHeight="1" x14ac:dyDescent="0.25">
      <c r="A100" s="56">
        <v>99</v>
      </c>
      <c r="B100" s="28" t="s">
        <v>479</v>
      </c>
      <c r="C100" s="29" t="s">
        <v>423</v>
      </c>
      <c r="D100" s="29" t="s">
        <v>422</v>
      </c>
      <c r="E100" s="39" t="s">
        <v>421</v>
      </c>
      <c r="F100" s="28" t="s">
        <v>22</v>
      </c>
      <c r="G100" s="28" t="s">
        <v>424</v>
      </c>
      <c r="H100" s="40">
        <v>68373453442</v>
      </c>
      <c r="I100" s="27" t="s">
        <v>425</v>
      </c>
      <c r="J100" s="41" t="s">
        <v>192</v>
      </c>
      <c r="K100" s="41" t="s">
        <v>428</v>
      </c>
      <c r="L100" s="42">
        <v>1920</v>
      </c>
      <c r="M100" s="51">
        <f t="shared" si="10"/>
        <v>2400</v>
      </c>
      <c r="N100" s="29"/>
      <c r="O100" s="50" t="s">
        <v>25</v>
      </c>
      <c r="P100" s="30"/>
      <c r="Q100" s="51"/>
      <c r="R100" s="28"/>
      <c r="S100" s="28"/>
      <c r="T100" s="16"/>
      <c r="U100" s="16"/>
    </row>
    <row r="101" spans="1:21" ht="94.5" customHeight="1" x14ac:dyDescent="0.25">
      <c r="A101" s="56">
        <v>100</v>
      </c>
      <c r="B101" s="28" t="s">
        <v>480</v>
      </c>
      <c r="C101" s="29" t="s">
        <v>423</v>
      </c>
      <c r="D101" s="29" t="s">
        <v>422</v>
      </c>
      <c r="E101" s="39" t="s">
        <v>421</v>
      </c>
      <c r="F101" s="28" t="s">
        <v>22</v>
      </c>
      <c r="G101" s="28" t="s">
        <v>424</v>
      </c>
      <c r="H101" s="40">
        <v>68373453442</v>
      </c>
      <c r="I101" s="27" t="s">
        <v>425</v>
      </c>
      <c r="J101" s="41" t="s">
        <v>192</v>
      </c>
      <c r="K101" s="41" t="s">
        <v>429</v>
      </c>
      <c r="L101" s="42">
        <v>5650</v>
      </c>
      <c r="M101" s="51">
        <f t="shared" si="10"/>
        <v>7062.5</v>
      </c>
      <c r="N101" s="29"/>
      <c r="O101" s="50" t="s">
        <v>25</v>
      </c>
      <c r="P101" s="30"/>
      <c r="Q101" s="51"/>
      <c r="R101" s="28"/>
      <c r="S101" s="28"/>
      <c r="T101" s="16"/>
      <c r="U101" s="16"/>
    </row>
    <row r="102" spans="1:21" ht="97.5" customHeight="1" x14ac:dyDescent="0.25">
      <c r="A102" s="56">
        <v>101</v>
      </c>
      <c r="B102" s="28" t="s">
        <v>481</v>
      </c>
      <c r="C102" s="29" t="s">
        <v>423</v>
      </c>
      <c r="D102" s="29" t="s">
        <v>422</v>
      </c>
      <c r="E102" s="39" t="s">
        <v>421</v>
      </c>
      <c r="F102" s="28" t="s">
        <v>22</v>
      </c>
      <c r="G102" s="28" t="s">
        <v>424</v>
      </c>
      <c r="H102" s="40">
        <v>68373453442</v>
      </c>
      <c r="I102" s="27" t="s">
        <v>425</v>
      </c>
      <c r="J102" s="41" t="s">
        <v>192</v>
      </c>
      <c r="K102" s="41" t="s">
        <v>430</v>
      </c>
      <c r="L102" s="42">
        <v>620</v>
      </c>
      <c r="M102" s="51">
        <f t="shared" si="10"/>
        <v>775</v>
      </c>
      <c r="N102" s="29"/>
      <c r="O102" s="50" t="s">
        <v>25</v>
      </c>
      <c r="P102" s="30"/>
      <c r="Q102" s="51"/>
      <c r="R102" s="28"/>
      <c r="S102" s="28"/>
      <c r="T102" s="16"/>
      <c r="U102" s="16"/>
    </row>
    <row r="103" spans="1:21" ht="75" customHeight="1" x14ac:dyDescent="0.25">
      <c r="A103" s="56">
        <v>102</v>
      </c>
      <c r="B103" s="54" t="s">
        <v>415</v>
      </c>
      <c r="C103" s="2" t="s">
        <v>416</v>
      </c>
      <c r="D103" s="6" t="s">
        <v>417</v>
      </c>
      <c r="E103" s="32"/>
      <c r="F103" s="3" t="s">
        <v>30</v>
      </c>
      <c r="G103" s="3" t="s">
        <v>418</v>
      </c>
      <c r="H103" s="38">
        <v>1529451203</v>
      </c>
      <c r="I103" s="2" t="s">
        <v>419</v>
      </c>
      <c r="J103" s="8" t="s">
        <v>274</v>
      </c>
      <c r="K103" s="8" t="s">
        <v>420</v>
      </c>
      <c r="L103" s="24">
        <v>2800</v>
      </c>
      <c r="M103" s="26">
        <v>2800</v>
      </c>
      <c r="N103" s="6" t="s">
        <v>1122</v>
      </c>
      <c r="O103" s="18" t="s">
        <v>25</v>
      </c>
      <c r="P103" s="23">
        <v>2800</v>
      </c>
      <c r="Q103" s="26">
        <v>2800</v>
      </c>
      <c r="R103" s="3"/>
      <c r="S103" s="3"/>
      <c r="T103" s="16"/>
      <c r="U103" s="16"/>
    </row>
    <row r="104" spans="1:21" ht="90.75" customHeight="1" x14ac:dyDescent="0.25">
      <c r="A104" s="56">
        <v>103</v>
      </c>
      <c r="B104" s="28" t="s">
        <v>482</v>
      </c>
      <c r="C104" s="29" t="s">
        <v>423</v>
      </c>
      <c r="D104" s="29" t="s">
        <v>422</v>
      </c>
      <c r="E104" s="39" t="s">
        <v>421</v>
      </c>
      <c r="F104" s="28" t="s">
        <v>22</v>
      </c>
      <c r="G104" s="28" t="s">
        <v>565</v>
      </c>
      <c r="H104" s="40">
        <v>83028109264</v>
      </c>
      <c r="I104" s="27" t="s">
        <v>419</v>
      </c>
      <c r="J104" s="41" t="s">
        <v>192</v>
      </c>
      <c r="K104" s="41" t="s">
        <v>431</v>
      </c>
      <c r="L104" s="42">
        <v>21957.23</v>
      </c>
      <c r="M104" s="51">
        <f t="shared" si="10"/>
        <v>27446.537499999999</v>
      </c>
      <c r="N104" s="29"/>
      <c r="O104" s="50" t="s">
        <v>25</v>
      </c>
      <c r="P104" s="30"/>
      <c r="Q104" s="51"/>
      <c r="R104" s="28"/>
      <c r="S104" s="28"/>
      <c r="T104" s="16"/>
      <c r="U104" s="16"/>
    </row>
    <row r="105" spans="1:21" ht="120" customHeight="1" x14ac:dyDescent="0.25">
      <c r="A105" s="56">
        <v>104</v>
      </c>
      <c r="B105" s="28" t="s">
        <v>483</v>
      </c>
      <c r="C105" s="29" t="s">
        <v>423</v>
      </c>
      <c r="D105" s="29" t="s">
        <v>422</v>
      </c>
      <c r="E105" s="39" t="s">
        <v>421</v>
      </c>
      <c r="F105" s="28" t="s">
        <v>22</v>
      </c>
      <c r="G105" s="28" t="s">
        <v>439</v>
      </c>
      <c r="H105" s="40">
        <v>18966227376</v>
      </c>
      <c r="I105" s="27" t="s">
        <v>419</v>
      </c>
      <c r="J105" s="41" t="s">
        <v>192</v>
      </c>
      <c r="K105" s="41" t="s">
        <v>432</v>
      </c>
      <c r="L105" s="42">
        <v>112548.76</v>
      </c>
      <c r="M105" s="51">
        <f t="shared" si="10"/>
        <v>140685.94999999998</v>
      </c>
      <c r="N105" s="29"/>
      <c r="O105" s="50" t="s">
        <v>25</v>
      </c>
      <c r="P105" s="30"/>
      <c r="Q105" s="51"/>
      <c r="R105" s="28"/>
      <c r="S105" s="28"/>
      <c r="T105" s="16"/>
      <c r="U105" s="16"/>
    </row>
    <row r="106" spans="1:21" ht="87" customHeight="1" x14ac:dyDescent="0.25">
      <c r="A106" s="56">
        <v>105</v>
      </c>
      <c r="B106" s="28" t="s">
        <v>484</v>
      </c>
      <c r="C106" s="29" t="s">
        <v>423</v>
      </c>
      <c r="D106" s="29" t="s">
        <v>422</v>
      </c>
      <c r="E106" s="39" t="s">
        <v>421</v>
      </c>
      <c r="F106" s="28" t="s">
        <v>22</v>
      </c>
      <c r="G106" s="28" t="s">
        <v>439</v>
      </c>
      <c r="H106" s="40">
        <v>18966227376</v>
      </c>
      <c r="I106" s="27" t="s">
        <v>419</v>
      </c>
      <c r="J106" s="41" t="s">
        <v>192</v>
      </c>
      <c r="K106" s="41" t="s">
        <v>433</v>
      </c>
      <c r="L106" s="42">
        <v>22903.35</v>
      </c>
      <c r="M106" s="51">
        <f t="shared" si="10"/>
        <v>28629.1875</v>
      </c>
      <c r="N106" s="29"/>
      <c r="O106" s="50" t="s">
        <v>25</v>
      </c>
      <c r="P106" s="30"/>
      <c r="Q106" s="51"/>
      <c r="R106" s="28"/>
      <c r="S106" s="28"/>
      <c r="T106" s="16"/>
      <c r="U106" s="16"/>
    </row>
    <row r="107" spans="1:21" ht="100.5" customHeight="1" x14ac:dyDescent="0.25">
      <c r="A107" s="56">
        <v>106</v>
      </c>
      <c r="B107" s="28" t="s">
        <v>485</v>
      </c>
      <c r="C107" s="29" t="s">
        <v>423</v>
      </c>
      <c r="D107" s="29" t="s">
        <v>422</v>
      </c>
      <c r="E107" s="39" t="s">
        <v>421</v>
      </c>
      <c r="F107" s="28" t="s">
        <v>22</v>
      </c>
      <c r="G107" s="28" t="s">
        <v>439</v>
      </c>
      <c r="H107" s="40">
        <v>18966227376</v>
      </c>
      <c r="I107" s="27" t="s">
        <v>419</v>
      </c>
      <c r="J107" s="41" t="s">
        <v>192</v>
      </c>
      <c r="K107" s="41" t="s">
        <v>434</v>
      </c>
      <c r="L107" s="42">
        <v>2104.9</v>
      </c>
      <c r="M107" s="51">
        <f t="shared" si="10"/>
        <v>2631.125</v>
      </c>
      <c r="N107" s="29"/>
      <c r="O107" s="50" t="s">
        <v>25</v>
      </c>
      <c r="P107" s="30"/>
      <c r="Q107" s="51"/>
      <c r="R107" s="28"/>
      <c r="S107" s="28"/>
      <c r="T107" s="16"/>
      <c r="U107" s="16"/>
    </row>
    <row r="108" spans="1:21" ht="94.5" customHeight="1" x14ac:dyDescent="0.25">
      <c r="A108" s="56">
        <v>107</v>
      </c>
      <c r="B108" s="28" t="s">
        <v>486</v>
      </c>
      <c r="C108" s="29" t="s">
        <v>423</v>
      </c>
      <c r="D108" s="29" t="s">
        <v>422</v>
      </c>
      <c r="E108" s="39" t="s">
        <v>421</v>
      </c>
      <c r="F108" s="28" t="s">
        <v>22</v>
      </c>
      <c r="G108" s="28" t="s">
        <v>57</v>
      </c>
      <c r="H108" s="40">
        <v>16214531266</v>
      </c>
      <c r="I108" s="27" t="s">
        <v>419</v>
      </c>
      <c r="J108" s="41" t="s">
        <v>192</v>
      </c>
      <c r="K108" s="41" t="s">
        <v>435</v>
      </c>
      <c r="L108" s="42">
        <v>62640.6</v>
      </c>
      <c r="M108" s="51">
        <f t="shared" si="10"/>
        <v>78300.75</v>
      </c>
      <c r="N108" s="29"/>
      <c r="O108" s="50" t="s">
        <v>25</v>
      </c>
      <c r="P108" s="30"/>
      <c r="Q108" s="51"/>
      <c r="R108" s="28"/>
      <c r="S108" s="28"/>
      <c r="T108" s="16"/>
      <c r="U108" s="16"/>
    </row>
    <row r="109" spans="1:21" ht="133.5" customHeight="1" x14ac:dyDescent="0.25">
      <c r="A109" s="56">
        <v>108</v>
      </c>
      <c r="B109" s="54" t="s">
        <v>496</v>
      </c>
      <c r="C109" s="2" t="s">
        <v>452</v>
      </c>
      <c r="D109" s="6" t="s">
        <v>293</v>
      </c>
      <c r="E109" s="32" t="s">
        <v>451</v>
      </c>
      <c r="F109" s="3" t="s">
        <v>239</v>
      </c>
      <c r="G109" s="3" t="s">
        <v>453</v>
      </c>
      <c r="H109" s="38" t="s">
        <v>454</v>
      </c>
      <c r="I109" s="2" t="s">
        <v>455</v>
      </c>
      <c r="J109" s="8" t="s">
        <v>24</v>
      </c>
      <c r="K109" s="8" t="s">
        <v>456</v>
      </c>
      <c r="L109" s="24">
        <v>27434.400000000001</v>
      </c>
      <c r="M109" s="26">
        <f t="shared" ref="M109:M112" si="11">L109*1.25</f>
        <v>34293</v>
      </c>
      <c r="N109" s="6"/>
      <c r="O109" s="18" t="s">
        <v>25</v>
      </c>
      <c r="P109" s="23"/>
      <c r="Q109" s="26"/>
      <c r="R109" s="3"/>
      <c r="S109" s="3"/>
      <c r="T109" s="16"/>
      <c r="U109" s="16"/>
    </row>
    <row r="110" spans="1:21" ht="114.75" customHeight="1" x14ac:dyDescent="0.25">
      <c r="A110" s="56">
        <v>109</v>
      </c>
      <c r="B110" s="3" t="s">
        <v>497</v>
      </c>
      <c r="C110" s="6" t="s">
        <v>452</v>
      </c>
      <c r="D110" s="6" t="s">
        <v>293</v>
      </c>
      <c r="E110" s="33" t="s">
        <v>451</v>
      </c>
      <c r="F110" s="3" t="s">
        <v>239</v>
      </c>
      <c r="G110" s="3" t="s">
        <v>453</v>
      </c>
      <c r="H110" s="38" t="s">
        <v>454</v>
      </c>
      <c r="I110" s="2" t="s">
        <v>455</v>
      </c>
      <c r="J110" s="8" t="s">
        <v>24</v>
      </c>
      <c r="K110" s="8" t="s">
        <v>457</v>
      </c>
      <c r="L110" s="24">
        <v>10510</v>
      </c>
      <c r="M110" s="26">
        <f t="shared" si="11"/>
        <v>13137.5</v>
      </c>
      <c r="N110" s="6"/>
      <c r="O110" s="18" t="s">
        <v>25</v>
      </c>
      <c r="P110" s="23"/>
      <c r="Q110" s="26"/>
      <c r="R110" s="3"/>
      <c r="S110" s="3"/>
      <c r="T110" s="16"/>
      <c r="U110" s="16"/>
    </row>
    <row r="111" spans="1:21" ht="113.25" customHeight="1" x14ac:dyDescent="0.25">
      <c r="A111" s="56">
        <v>110</v>
      </c>
      <c r="B111" s="3" t="s">
        <v>498</v>
      </c>
      <c r="C111" s="2" t="s">
        <v>452</v>
      </c>
      <c r="D111" s="6" t="s">
        <v>293</v>
      </c>
      <c r="E111" s="32" t="s">
        <v>451</v>
      </c>
      <c r="F111" s="3" t="s">
        <v>239</v>
      </c>
      <c r="G111" s="3" t="s">
        <v>458</v>
      </c>
      <c r="H111" s="38">
        <v>4492664153</v>
      </c>
      <c r="I111" s="2" t="s">
        <v>455</v>
      </c>
      <c r="J111" s="2" t="s">
        <v>24</v>
      </c>
      <c r="K111" s="2" t="s">
        <v>459</v>
      </c>
      <c r="L111" s="23">
        <v>198698.04</v>
      </c>
      <c r="M111" s="26">
        <f t="shared" si="11"/>
        <v>248372.55000000002</v>
      </c>
      <c r="N111" s="6"/>
      <c r="O111" s="18" t="s">
        <v>25</v>
      </c>
      <c r="P111" s="23"/>
      <c r="Q111" s="26"/>
      <c r="R111" s="3"/>
      <c r="S111" s="3"/>
      <c r="T111" s="16"/>
      <c r="U111" s="16"/>
    </row>
    <row r="112" spans="1:21" ht="118.5" customHeight="1" x14ac:dyDescent="0.25">
      <c r="A112" s="56">
        <v>111</v>
      </c>
      <c r="B112" s="28" t="s">
        <v>499</v>
      </c>
      <c r="C112" s="29" t="s">
        <v>423</v>
      </c>
      <c r="D112" s="29" t="s">
        <v>422</v>
      </c>
      <c r="E112" s="39" t="s">
        <v>421</v>
      </c>
      <c r="F112" s="28" t="s">
        <v>22</v>
      </c>
      <c r="G112" s="28" t="s">
        <v>460</v>
      </c>
      <c r="H112" s="40">
        <v>71690188016</v>
      </c>
      <c r="I112" s="27" t="s">
        <v>455</v>
      </c>
      <c r="J112" s="41" t="s">
        <v>192</v>
      </c>
      <c r="K112" s="41" t="s">
        <v>461</v>
      </c>
      <c r="L112" s="42">
        <v>17097.23</v>
      </c>
      <c r="M112" s="51">
        <f t="shared" si="11"/>
        <v>21371.537499999999</v>
      </c>
      <c r="N112" s="29"/>
      <c r="O112" s="50" t="s">
        <v>25</v>
      </c>
      <c r="P112" s="30"/>
      <c r="Q112" s="51"/>
      <c r="R112" s="28"/>
      <c r="S112" s="28"/>
      <c r="T112" s="16"/>
      <c r="U112" s="16"/>
    </row>
    <row r="113" spans="1:21" ht="105" customHeight="1" x14ac:dyDescent="0.25">
      <c r="A113" s="56">
        <v>112</v>
      </c>
      <c r="B113" s="28" t="s">
        <v>500</v>
      </c>
      <c r="C113" s="29" t="s">
        <v>423</v>
      </c>
      <c r="D113" s="29" t="s">
        <v>422</v>
      </c>
      <c r="E113" s="39" t="s">
        <v>421</v>
      </c>
      <c r="F113" s="28" t="s">
        <v>22</v>
      </c>
      <c r="G113" s="28" t="s">
        <v>463</v>
      </c>
      <c r="H113" s="40">
        <v>49717181965</v>
      </c>
      <c r="I113" s="27" t="s">
        <v>455</v>
      </c>
      <c r="J113" s="41" t="s">
        <v>192</v>
      </c>
      <c r="K113" s="41" t="s">
        <v>462</v>
      </c>
      <c r="L113" s="42">
        <v>27462.66</v>
      </c>
      <c r="M113" s="51">
        <f t="shared" ref="M113" si="12">L113*1.25</f>
        <v>34328.324999999997</v>
      </c>
      <c r="N113" s="29"/>
      <c r="O113" s="50" t="s">
        <v>25</v>
      </c>
      <c r="P113" s="30"/>
      <c r="Q113" s="51"/>
      <c r="R113" s="28"/>
      <c r="S113" s="28"/>
      <c r="T113" s="16"/>
      <c r="U113" s="16"/>
    </row>
    <row r="114" spans="1:21" ht="94.5" customHeight="1" x14ac:dyDescent="0.25">
      <c r="A114" s="56">
        <v>113</v>
      </c>
      <c r="B114" s="28" t="s">
        <v>501</v>
      </c>
      <c r="C114" s="29" t="s">
        <v>423</v>
      </c>
      <c r="D114" s="29" t="s">
        <v>422</v>
      </c>
      <c r="E114" s="39" t="s">
        <v>421</v>
      </c>
      <c r="F114" s="28" t="s">
        <v>22</v>
      </c>
      <c r="G114" s="28" t="s">
        <v>464</v>
      </c>
      <c r="H114" s="40">
        <v>49239363202</v>
      </c>
      <c r="I114" s="27" t="s">
        <v>455</v>
      </c>
      <c r="J114" s="41" t="s">
        <v>192</v>
      </c>
      <c r="K114" s="41" t="s">
        <v>465</v>
      </c>
      <c r="L114" s="42">
        <v>12881.68</v>
      </c>
      <c r="M114" s="51">
        <f>L114*1.25</f>
        <v>16102.1</v>
      </c>
      <c r="N114" s="29"/>
      <c r="O114" s="50" t="s">
        <v>25</v>
      </c>
      <c r="P114" s="30"/>
      <c r="Q114" s="51"/>
      <c r="R114" s="28"/>
      <c r="S114" s="28"/>
      <c r="T114" s="16"/>
      <c r="U114" s="16"/>
    </row>
    <row r="115" spans="1:21" ht="99.75" customHeight="1" x14ac:dyDescent="0.25">
      <c r="A115" s="56">
        <v>114</v>
      </c>
      <c r="B115" s="28" t="s">
        <v>502</v>
      </c>
      <c r="C115" s="29" t="s">
        <v>423</v>
      </c>
      <c r="D115" s="29" t="s">
        <v>422</v>
      </c>
      <c r="E115" s="39" t="s">
        <v>421</v>
      </c>
      <c r="F115" s="28" t="s">
        <v>22</v>
      </c>
      <c r="G115" s="28" t="s">
        <v>466</v>
      </c>
      <c r="H115" s="40">
        <v>82125295985</v>
      </c>
      <c r="I115" s="27" t="s">
        <v>455</v>
      </c>
      <c r="J115" s="41" t="s">
        <v>192</v>
      </c>
      <c r="K115" s="41" t="s">
        <v>467</v>
      </c>
      <c r="L115" s="42">
        <v>7027.06</v>
      </c>
      <c r="M115" s="51">
        <f>L115*1.25</f>
        <v>8783.8250000000007</v>
      </c>
      <c r="N115" s="29"/>
      <c r="O115" s="50" t="s">
        <v>25</v>
      </c>
      <c r="P115" s="30"/>
      <c r="Q115" s="51"/>
      <c r="R115" s="28"/>
      <c r="S115" s="28"/>
      <c r="T115" s="16"/>
      <c r="U115" s="16"/>
    </row>
    <row r="116" spans="1:21" ht="75" customHeight="1" x14ac:dyDescent="0.25">
      <c r="A116" s="56">
        <v>115</v>
      </c>
      <c r="B116" s="3" t="s">
        <v>474</v>
      </c>
      <c r="C116" s="6" t="s">
        <v>468</v>
      </c>
      <c r="D116" s="6" t="s">
        <v>476</v>
      </c>
      <c r="E116" s="33" t="s">
        <v>469</v>
      </c>
      <c r="F116" s="3" t="s">
        <v>470</v>
      </c>
      <c r="G116" s="3" t="s">
        <v>471</v>
      </c>
      <c r="H116" s="38">
        <v>64739403930</v>
      </c>
      <c r="I116" s="2" t="s">
        <v>472</v>
      </c>
      <c r="J116" s="8" t="s">
        <v>473</v>
      </c>
      <c r="K116" s="8" t="s">
        <v>475</v>
      </c>
      <c r="L116" s="24">
        <v>53517</v>
      </c>
      <c r="M116" s="26">
        <f>L116</f>
        <v>53517</v>
      </c>
      <c r="N116" s="6" t="s">
        <v>1165</v>
      </c>
      <c r="O116" s="18" t="s">
        <v>25</v>
      </c>
      <c r="P116" s="23">
        <v>34686</v>
      </c>
      <c r="Q116" s="26">
        <v>34686</v>
      </c>
      <c r="R116" s="3"/>
      <c r="S116" s="3"/>
      <c r="T116" s="16"/>
      <c r="U116" s="16"/>
    </row>
    <row r="117" spans="1:21" ht="123" customHeight="1" x14ac:dyDescent="0.25">
      <c r="A117" s="56">
        <v>116</v>
      </c>
      <c r="B117" s="3" t="s">
        <v>503</v>
      </c>
      <c r="C117" s="2" t="s">
        <v>452</v>
      </c>
      <c r="D117" s="6" t="s">
        <v>293</v>
      </c>
      <c r="E117" s="32" t="s">
        <v>451</v>
      </c>
      <c r="F117" s="3" t="s">
        <v>239</v>
      </c>
      <c r="G117" s="3" t="s">
        <v>504</v>
      </c>
      <c r="H117" s="38">
        <v>93613785608</v>
      </c>
      <c r="I117" s="2" t="s">
        <v>472</v>
      </c>
      <c r="J117" s="2" t="s">
        <v>24</v>
      </c>
      <c r="K117" s="2" t="s">
        <v>505</v>
      </c>
      <c r="L117" s="23">
        <v>44260.4</v>
      </c>
      <c r="M117" s="26">
        <f t="shared" ref="M117:M132" si="13">L117*1.25</f>
        <v>55325.5</v>
      </c>
      <c r="N117" s="6"/>
      <c r="O117" s="18" t="s">
        <v>25</v>
      </c>
      <c r="P117" s="23"/>
      <c r="Q117" s="26"/>
      <c r="R117" s="3"/>
      <c r="S117" s="3"/>
      <c r="T117" s="16"/>
      <c r="U117" s="16"/>
    </row>
    <row r="118" spans="1:21" ht="94.5" customHeight="1" x14ac:dyDescent="0.25">
      <c r="A118" s="56">
        <v>117</v>
      </c>
      <c r="B118" s="28" t="s">
        <v>1153</v>
      </c>
      <c r="C118" s="29" t="s">
        <v>423</v>
      </c>
      <c r="D118" s="29" t="s">
        <v>422</v>
      </c>
      <c r="E118" s="39" t="s">
        <v>421</v>
      </c>
      <c r="F118" s="28" t="s">
        <v>22</v>
      </c>
      <c r="G118" s="28" t="s">
        <v>506</v>
      </c>
      <c r="H118" s="40">
        <v>74069690736</v>
      </c>
      <c r="I118" s="27" t="s">
        <v>507</v>
      </c>
      <c r="J118" s="41" t="s">
        <v>192</v>
      </c>
      <c r="K118" s="41" t="s">
        <v>508</v>
      </c>
      <c r="L118" s="42">
        <v>3530.89</v>
      </c>
      <c r="M118" s="51">
        <f t="shared" si="13"/>
        <v>4413.6125000000002</v>
      </c>
      <c r="N118" s="29"/>
      <c r="O118" s="50" t="s">
        <v>25</v>
      </c>
      <c r="P118" s="30"/>
      <c r="Q118" s="51"/>
      <c r="R118" s="28"/>
      <c r="S118" s="28"/>
      <c r="T118" s="16"/>
      <c r="U118" s="16"/>
    </row>
    <row r="119" spans="1:21" ht="94.5" customHeight="1" x14ac:dyDescent="0.25">
      <c r="A119" s="56">
        <v>118</v>
      </c>
      <c r="B119" s="28" t="s">
        <v>1154</v>
      </c>
      <c r="C119" s="29" t="s">
        <v>423</v>
      </c>
      <c r="D119" s="29" t="s">
        <v>422</v>
      </c>
      <c r="E119" s="39" t="s">
        <v>421</v>
      </c>
      <c r="F119" s="28" t="s">
        <v>22</v>
      </c>
      <c r="G119" s="28" t="s">
        <v>509</v>
      </c>
      <c r="H119" s="27" t="s">
        <v>510</v>
      </c>
      <c r="I119" s="27" t="s">
        <v>507</v>
      </c>
      <c r="J119" s="41" t="s">
        <v>192</v>
      </c>
      <c r="K119" s="41" t="s">
        <v>511</v>
      </c>
      <c r="L119" s="42">
        <v>1599.99</v>
      </c>
      <c r="M119" s="51">
        <f t="shared" si="13"/>
        <v>1999.9875</v>
      </c>
      <c r="N119" s="29"/>
      <c r="O119" s="50" t="s">
        <v>25</v>
      </c>
      <c r="P119" s="30"/>
      <c r="Q119" s="51"/>
      <c r="R119" s="28"/>
      <c r="S119" s="28"/>
      <c r="T119" s="16"/>
      <c r="U119" s="16"/>
    </row>
    <row r="120" spans="1:21" ht="75" customHeight="1" x14ac:dyDescent="0.25">
      <c r="A120" s="56">
        <v>119</v>
      </c>
      <c r="B120" s="3" t="s">
        <v>516</v>
      </c>
      <c r="C120" s="2" t="s">
        <v>512</v>
      </c>
      <c r="D120" s="6" t="s">
        <v>514</v>
      </c>
      <c r="E120" s="32" t="s">
        <v>513</v>
      </c>
      <c r="F120" s="3" t="s">
        <v>239</v>
      </c>
      <c r="G120" s="3" t="s">
        <v>518</v>
      </c>
      <c r="H120" s="38" t="s">
        <v>515</v>
      </c>
      <c r="I120" s="2" t="s">
        <v>507</v>
      </c>
      <c r="J120" s="2" t="s">
        <v>24</v>
      </c>
      <c r="K120" s="2" t="s">
        <v>517</v>
      </c>
      <c r="L120" s="23">
        <v>30374.84</v>
      </c>
      <c r="M120" s="26">
        <f t="shared" si="13"/>
        <v>37968.550000000003</v>
      </c>
      <c r="N120" s="6"/>
      <c r="O120" s="18" t="s">
        <v>25</v>
      </c>
      <c r="P120" s="23"/>
      <c r="Q120" s="26"/>
      <c r="R120" s="3"/>
      <c r="S120" s="3"/>
      <c r="T120" s="16"/>
      <c r="U120" s="16"/>
    </row>
    <row r="121" spans="1:21" ht="75" customHeight="1" x14ac:dyDescent="0.25">
      <c r="A121" s="56">
        <v>120</v>
      </c>
      <c r="B121" s="3" t="s">
        <v>532</v>
      </c>
      <c r="C121" s="2" t="s">
        <v>533</v>
      </c>
      <c r="D121" s="6"/>
      <c r="E121" s="32" t="s">
        <v>534</v>
      </c>
      <c r="F121" s="3" t="s">
        <v>239</v>
      </c>
      <c r="G121" s="3" t="s">
        <v>535</v>
      </c>
      <c r="H121" s="38">
        <v>70127500266</v>
      </c>
      <c r="I121" s="2" t="s">
        <v>536</v>
      </c>
      <c r="J121" s="2" t="s">
        <v>24</v>
      </c>
      <c r="K121" s="2" t="s">
        <v>537</v>
      </c>
      <c r="L121" s="23">
        <v>28442.5</v>
      </c>
      <c r="M121" s="26">
        <f>L121*1.25</f>
        <v>35553.125</v>
      </c>
      <c r="N121" s="6"/>
      <c r="O121" s="18" t="s">
        <v>25</v>
      </c>
      <c r="P121" s="23"/>
      <c r="Q121" s="26"/>
      <c r="R121" s="3"/>
      <c r="S121" s="3"/>
      <c r="T121" s="16"/>
      <c r="U121" s="16"/>
    </row>
    <row r="122" spans="1:21" ht="75" customHeight="1" x14ac:dyDescent="0.25">
      <c r="A122" s="56">
        <v>121</v>
      </c>
      <c r="B122" s="3" t="s">
        <v>531</v>
      </c>
      <c r="C122" s="2" t="s">
        <v>525</v>
      </c>
      <c r="D122" s="6" t="s">
        <v>526</v>
      </c>
      <c r="E122" s="32" t="s">
        <v>527</v>
      </c>
      <c r="F122" s="3" t="s">
        <v>239</v>
      </c>
      <c r="G122" s="3" t="s">
        <v>460</v>
      </c>
      <c r="H122" s="38">
        <v>71690188016</v>
      </c>
      <c r="I122" s="2" t="s">
        <v>528</v>
      </c>
      <c r="J122" s="2" t="s">
        <v>529</v>
      </c>
      <c r="K122" s="2" t="s">
        <v>530</v>
      </c>
      <c r="L122" s="23">
        <v>31853.47</v>
      </c>
      <c r="M122" s="26">
        <f t="shared" si="13"/>
        <v>39816.837500000001</v>
      </c>
      <c r="N122" s="6" t="s">
        <v>552</v>
      </c>
      <c r="O122" s="18" t="s">
        <v>25</v>
      </c>
      <c r="P122" s="23">
        <v>31853.47</v>
      </c>
      <c r="Q122" s="26">
        <v>39816.837500000001</v>
      </c>
      <c r="R122" s="3"/>
      <c r="S122" s="3"/>
      <c r="T122" s="16"/>
      <c r="U122" s="16"/>
    </row>
    <row r="123" spans="1:21" ht="75" customHeight="1" x14ac:dyDescent="0.25">
      <c r="A123" s="56">
        <v>122</v>
      </c>
      <c r="B123" s="3" t="s">
        <v>652</v>
      </c>
      <c r="C123" s="2" t="s">
        <v>538</v>
      </c>
      <c r="D123" s="6" t="s">
        <v>540</v>
      </c>
      <c r="E123" s="32" t="s">
        <v>539</v>
      </c>
      <c r="F123" s="3" t="s">
        <v>239</v>
      </c>
      <c r="G123" s="3" t="s">
        <v>541</v>
      </c>
      <c r="H123" s="38">
        <v>78058601412</v>
      </c>
      <c r="I123" s="2" t="s">
        <v>542</v>
      </c>
      <c r="J123" s="2" t="s">
        <v>24</v>
      </c>
      <c r="K123" s="2" t="s">
        <v>543</v>
      </c>
      <c r="L123" s="23">
        <v>23226</v>
      </c>
      <c r="M123" s="26">
        <v>24387.3</v>
      </c>
      <c r="N123" s="6"/>
      <c r="O123" s="18" t="s">
        <v>25</v>
      </c>
      <c r="P123" s="23"/>
      <c r="Q123" s="26"/>
      <c r="R123" s="3"/>
      <c r="S123" s="3"/>
      <c r="T123" s="16"/>
      <c r="U123" s="16"/>
    </row>
    <row r="124" spans="1:21" ht="75" customHeight="1" x14ac:dyDescent="0.25">
      <c r="A124" s="56">
        <v>123</v>
      </c>
      <c r="B124" s="3" t="s">
        <v>653</v>
      </c>
      <c r="C124" s="2" t="s">
        <v>538</v>
      </c>
      <c r="D124" s="6" t="s">
        <v>540</v>
      </c>
      <c r="E124" s="32" t="s">
        <v>539</v>
      </c>
      <c r="F124" s="3" t="s">
        <v>239</v>
      </c>
      <c r="G124" s="3" t="s">
        <v>541</v>
      </c>
      <c r="H124" s="38">
        <v>78058601412</v>
      </c>
      <c r="I124" s="2" t="s">
        <v>542</v>
      </c>
      <c r="J124" s="2" t="s">
        <v>24</v>
      </c>
      <c r="K124" s="2" t="s">
        <v>544</v>
      </c>
      <c r="L124" s="23">
        <v>6067.8</v>
      </c>
      <c r="M124" s="26">
        <f>L124*1.05</f>
        <v>6371.1900000000005</v>
      </c>
      <c r="N124" s="6"/>
      <c r="O124" s="18" t="s">
        <v>25</v>
      </c>
      <c r="P124" s="23"/>
      <c r="Q124" s="26"/>
      <c r="R124" s="3"/>
      <c r="S124" s="3"/>
      <c r="T124" s="16"/>
      <c r="U124" s="16"/>
    </row>
    <row r="125" spans="1:21" ht="75" customHeight="1" x14ac:dyDescent="0.25">
      <c r="A125" s="56">
        <v>124</v>
      </c>
      <c r="B125" s="3" t="s">
        <v>654</v>
      </c>
      <c r="C125" s="2" t="s">
        <v>538</v>
      </c>
      <c r="D125" s="6" t="s">
        <v>540</v>
      </c>
      <c r="E125" s="32" t="s">
        <v>539</v>
      </c>
      <c r="F125" s="3" t="s">
        <v>239</v>
      </c>
      <c r="G125" s="3" t="s">
        <v>541</v>
      </c>
      <c r="H125" s="38">
        <v>78058601412</v>
      </c>
      <c r="I125" s="2" t="s">
        <v>542</v>
      </c>
      <c r="J125" s="2" t="s">
        <v>24</v>
      </c>
      <c r="K125" s="2" t="s">
        <v>545</v>
      </c>
      <c r="L125" s="23">
        <v>1000</v>
      </c>
      <c r="M125" s="26">
        <f t="shared" ref="M125:M131" si="14">L125*1.05</f>
        <v>1050</v>
      </c>
      <c r="N125" s="6"/>
      <c r="O125" s="18" t="s">
        <v>25</v>
      </c>
      <c r="P125" s="23"/>
      <c r="Q125" s="26"/>
      <c r="R125" s="3"/>
      <c r="S125" s="3"/>
      <c r="T125" s="16"/>
      <c r="U125" s="16"/>
    </row>
    <row r="126" spans="1:21" ht="75" customHeight="1" x14ac:dyDescent="0.25">
      <c r="A126" s="56">
        <v>125</v>
      </c>
      <c r="B126" s="3" t="s">
        <v>655</v>
      </c>
      <c r="C126" s="2" t="s">
        <v>538</v>
      </c>
      <c r="D126" s="6" t="s">
        <v>540</v>
      </c>
      <c r="E126" s="32" t="s">
        <v>539</v>
      </c>
      <c r="F126" s="3" t="s">
        <v>239</v>
      </c>
      <c r="G126" s="3" t="s">
        <v>541</v>
      </c>
      <c r="H126" s="38">
        <v>78058601412</v>
      </c>
      <c r="I126" s="2" t="s">
        <v>542</v>
      </c>
      <c r="J126" s="2" t="s">
        <v>24</v>
      </c>
      <c r="K126" s="2" t="s">
        <v>546</v>
      </c>
      <c r="L126" s="23">
        <v>20823.599999999999</v>
      </c>
      <c r="M126" s="26">
        <f t="shared" si="14"/>
        <v>21864.78</v>
      </c>
      <c r="N126" s="6"/>
      <c r="O126" s="18" t="s">
        <v>25</v>
      </c>
      <c r="P126" s="23"/>
      <c r="Q126" s="26"/>
      <c r="R126" s="3"/>
      <c r="S126" s="3"/>
      <c r="T126" s="16"/>
      <c r="U126" s="16"/>
    </row>
    <row r="127" spans="1:21" ht="75" customHeight="1" x14ac:dyDescent="0.25">
      <c r="A127" s="56">
        <v>126</v>
      </c>
      <c r="B127" s="3" t="s">
        <v>906</v>
      </c>
      <c r="C127" s="2" t="s">
        <v>538</v>
      </c>
      <c r="D127" s="6" t="s">
        <v>540</v>
      </c>
      <c r="E127" s="32" t="s">
        <v>539</v>
      </c>
      <c r="F127" s="3" t="s">
        <v>239</v>
      </c>
      <c r="G127" s="3" t="s">
        <v>541</v>
      </c>
      <c r="H127" s="38">
        <v>78058601412</v>
      </c>
      <c r="I127" s="2" t="s">
        <v>542</v>
      </c>
      <c r="J127" s="2" t="s">
        <v>24</v>
      </c>
      <c r="K127" s="2" t="s">
        <v>547</v>
      </c>
      <c r="L127" s="23">
        <v>596</v>
      </c>
      <c r="M127" s="26">
        <f t="shared" si="14"/>
        <v>625.80000000000007</v>
      </c>
      <c r="N127" s="6"/>
      <c r="O127" s="18" t="s">
        <v>25</v>
      </c>
      <c r="P127" s="23"/>
      <c r="Q127" s="26"/>
      <c r="R127" s="3"/>
      <c r="S127" s="3"/>
      <c r="T127" s="16"/>
      <c r="U127" s="16"/>
    </row>
    <row r="128" spans="1:21" ht="75" customHeight="1" x14ac:dyDescent="0.25">
      <c r="A128" s="56">
        <v>127</v>
      </c>
      <c r="B128" s="3" t="s">
        <v>656</v>
      </c>
      <c r="C128" s="2" t="s">
        <v>538</v>
      </c>
      <c r="D128" s="6" t="s">
        <v>540</v>
      </c>
      <c r="E128" s="32" t="s">
        <v>539</v>
      </c>
      <c r="F128" s="3" t="s">
        <v>239</v>
      </c>
      <c r="G128" s="3" t="s">
        <v>541</v>
      </c>
      <c r="H128" s="38">
        <v>78058601412</v>
      </c>
      <c r="I128" s="2" t="s">
        <v>542</v>
      </c>
      <c r="J128" s="2" t="s">
        <v>24</v>
      </c>
      <c r="K128" s="2" t="s">
        <v>548</v>
      </c>
      <c r="L128" s="23">
        <v>840</v>
      </c>
      <c r="M128" s="26">
        <f t="shared" si="14"/>
        <v>882</v>
      </c>
      <c r="N128" s="6"/>
      <c r="O128" s="18" t="s">
        <v>25</v>
      </c>
      <c r="P128" s="23"/>
      <c r="Q128" s="26"/>
      <c r="R128" s="3"/>
      <c r="S128" s="3"/>
      <c r="T128" s="16"/>
      <c r="U128" s="16"/>
    </row>
    <row r="129" spans="1:21" ht="75" customHeight="1" x14ac:dyDescent="0.25">
      <c r="A129" s="56">
        <v>128</v>
      </c>
      <c r="B129" s="3" t="s">
        <v>649</v>
      </c>
      <c r="C129" s="2" t="s">
        <v>538</v>
      </c>
      <c r="D129" s="6" t="s">
        <v>540</v>
      </c>
      <c r="E129" s="32" t="s">
        <v>539</v>
      </c>
      <c r="F129" s="3" t="s">
        <v>239</v>
      </c>
      <c r="G129" s="3" t="s">
        <v>541</v>
      </c>
      <c r="H129" s="38">
        <v>78058601412</v>
      </c>
      <c r="I129" s="2" t="s">
        <v>542</v>
      </c>
      <c r="J129" s="2" t="s">
        <v>24</v>
      </c>
      <c r="K129" s="2" t="s">
        <v>549</v>
      </c>
      <c r="L129" s="23">
        <v>28867.5</v>
      </c>
      <c r="M129" s="26">
        <f t="shared" si="14"/>
        <v>30310.875</v>
      </c>
      <c r="N129" s="6"/>
      <c r="O129" s="18" t="s">
        <v>25</v>
      </c>
      <c r="P129" s="23"/>
      <c r="Q129" s="26"/>
      <c r="R129" s="3"/>
      <c r="S129" s="3"/>
      <c r="T129" s="16"/>
      <c r="U129" s="16"/>
    </row>
    <row r="130" spans="1:21" ht="75" customHeight="1" x14ac:dyDescent="0.25">
      <c r="A130" s="56">
        <v>129</v>
      </c>
      <c r="B130" s="3" t="s">
        <v>650</v>
      </c>
      <c r="C130" s="2" t="s">
        <v>538</v>
      </c>
      <c r="D130" s="6" t="s">
        <v>540</v>
      </c>
      <c r="E130" s="32" t="s">
        <v>539</v>
      </c>
      <c r="F130" s="3" t="s">
        <v>239</v>
      </c>
      <c r="G130" s="3" t="s">
        <v>541</v>
      </c>
      <c r="H130" s="38">
        <v>78058601412</v>
      </c>
      <c r="I130" s="2" t="s">
        <v>542</v>
      </c>
      <c r="J130" s="2" t="s">
        <v>24</v>
      </c>
      <c r="K130" s="2" t="s">
        <v>550</v>
      </c>
      <c r="L130" s="23">
        <v>19245</v>
      </c>
      <c r="M130" s="26">
        <f t="shared" si="14"/>
        <v>20207.25</v>
      </c>
      <c r="N130" s="6"/>
      <c r="O130" s="18" t="s">
        <v>25</v>
      </c>
      <c r="P130" s="23"/>
      <c r="Q130" s="26"/>
      <c r="R130" s="3"/>
      <c r="S130" s="3"/>
      <c r="T130" s="16"/>
      <c r="U130" s="16"/>
    </row>
    <row r="131" spans="1:21" ht="75" customHeight="1" x14ac:dyDescent="0.25">
      <c r="A131" s="56">
        <v>130</v>
      </c>
      <c r="B131" s="3" t="s">
        <v>651</v>
      </c>
      <c r="C131" s="2" t="s">
        <v>538</v>
      </c>
      <c r="D131" s="6" t="s">
        <v>540</v>
      </c>
      <c r="E131" s="32" t="s">
        <v>539</v>
      </c>
      <c r="F131" s="3" t="s">
        <v>239</v>
      </c>
      <c r="G131" s="3" t="s">
        <v>541</v>
      </c>
      <c r="H131" s="38">
        <v>78058601412</v>
      </c>
      <c r="I131" s="2" t="s">
        <v>542</v>
      </c>
      <c r="J131" s="2" t="s">
        <v>24</v>
      </c>
      <c r="K131" s="2" t="s">
        <v>551</v>
      </c>
      <c r="L131" s="23">
        <v>1104</v>
      </c>
      <c r="M131" s="26">
        <f t="shared" si="14"/>
        <v>1159.2</v>
      </c>
      <c r="N131" s="6"/>
      <c r="O131" s="18" t="s">
        <v>25</v>
      </c>
      <c r="P131" s="23"/>
      <c r="Q131" s="26"/>
      <c r="R131" s="3"/>
      <c r="S131" s="3"/>
      <c r="T131" s="16"/>
      <c r="U131" s="16"/>
    </row>
    <row r="132" spans="1:21" ht="75" customHeight="1" x14ac:dyDescent="0.25">
      <c r="A132" s="56">
        <v>131</v>
      </c>
      <c r="B132" s="54" t="s">
        <v>519</v>
      </c>
      <c r="C132" s="2" t="s">
        <v>520</v>
      </c>
      <c r="D132" s="6" t="s">
        <v>521</v>
      </c>
      <c r="E132" s="32"/>
      <c r="F132" s="3" t="s">
        <v>30</v>
      </c>
      <c r="G132" s="3" t="s">
        <v>522</v>
      </c>
      <c r="H132" s="38">
        <v>32179081874</v>
      </c>
      <c r="I132" s="2" t="s">
        <v>523</v>
      </c>
      <c r="J132" s="8" t="s">
        <v>24</v>
      </c>
      <c r="K132" s="8" t="s">
        <v>524</v>
      </c>
      <c r="L132" s="24">
        <v>25837.599999999999</v>
      </c>
      <c r="M132" s="26">
        <f t="shared" si="13"/>
        <v>32297</v>
      </c>
      <c r="N132" s="6"/>
      <c r="O132" s="18" t="s">
        <v>25</v>
      </c>
      <c r="P132" s="23"/>
      <c r="Q132" s="26"/>
      <c r="R132" s="3"/>
      <c r="S132" s="3"/>
      <c r="T132" s="16"/>
      <c r="U132" s="16"/>
    </row>
    <row r="133" spans="1:21" ht="103.5" customHeight="1" x14ac:dyDescent="0.25">
      <c r="A133" s="56">
        <v>132</v>
      </c>
      <c r="B133" s="28" t="s">
        <v>564</v>
      </c>
      <c r="C133" s="29" t="s">
        <v>423</v>
      </c>
      <c r="D133" s="29" t="s">
        <v>422</v>
      </c>
      <c r="E133" s="39" t="s">
        <v>421</v>
      </c>
      <c r="F133" s="28" t="s">
        <v>22</v>
      </c>
      <c r="G133" s="28" t="s">
        <v>460</v>
      </c>
      <c r="H133" s="40">
        <v>71690188016</v>
      </c>
      <c r="I133" s="27" t="s">
        <v>552</v>
      </c>
      <c r="J133" s="41" t="s">
        <v>24</v>
      </c>
      <c r="K133" s="41" t="s">
        <v>558</v>
      </c>
      <c r="L133" s="42">
        <v>12048.61</v>
      </c>
      <c r="M133" s="51">
        <f>L133*1.25</f>
        <v>15060.762500000001</v>
      </c>
      <c r="N133" s="29"/>
      <c r="O133" s="50" t="s">
        <v>25</v>
      </c>
      <c r="P133" s="30"/>
      <c r="Q133" s="51"/>
      <c r="R133" s="28"/>
      <c r="S133" s="28" t="s">
        <v>1158</v>
      </c>
      <c r="T133" s="16"/>
      <c r="U133" s="16"/>
    </row>
    <row r="134" spans="1:21" ht="114.75" customHeight="1" x14ac:dyDescent="0.25">
      <c r="A134" s="56">
        <v>133</v>
      </c>
      <c r="B134" s="28" t="s">
        <v>553</v>
      </c>
      <c r="C134" s="29" t="s">
        <v>423</v>
      </c>
      <c r="D134" s="29" t="s">
        <v>422</v>
      </c>
      <c r="E134" s="39" t="s">
        <v>421</v>
      </c>
      <c r="F134" s="28" t="s">
        <v>22</v>
      </c>
      <c r="G134" s="28" t="s">
        <v>424</v>
      </c>
      <c r="H134" s="40">
        <v>68373453442</v>
      </c>
      <c r="I134" s="27" t="s">
        <v>552</v>
      </c>
      <c r="J134" s="41" t="s">
        <v>24</v>
      </c>
      <c r="K134" s="41" t="s">
        <v>559</v>
      </c>
      <c r="L134" s="42">
        <v>2695</v>
      </c>
      <c r="M134" s="51">
        <f>L134*1.25</f>
        <v>3368.75</v>
      </c>
      <c r="N134" s="29"/>
      <c r="O134" s="50" t="s">
        <v>25</v>
      </c>
      <c r="P134" s="30"/>
      <c r="Q134" s="51"/>
      <c r="R134" s="28"/>
      <c r="S134" s="28"/>
      <c r="T134" s="16"/>
      <c r="U134" s="16"/>
    </row>
    <row r="135" spans="1:21" ht="93" customHeight="1" x14ac:dyDescent="0.25">
      <c r="A135" s="56">
        <v>134</v>
      </c>
      <c r="B135" s="28" t="s">
        <v>554</v>
      </c>
      <c r="C135" s="29" t="s">
        <v>423</v>
      </c>
      <c r="D135" s="29" t="s">
        <v>422</v>
      </c>
      <c r="E135" s="39" t="s">
        <v>421</v>
      </c>
      <c r="F135" s="28" t="s">
        <v>22</v>
      </c>
      <c r="G135" s="28" t="s">
        <v>424</v>
      </c>
      <c r="H135" s="40">
        <v>68373453442</v>
      </c>
      <c r="I135" s="27" t="s">
        <v>552</v>
      </c>
      <c r="J135" s="41" t="s">
        <v>24</v>
      </c>
      <c r="K135" s="41" t="s">
        <v>560</v>
      </c>
      <c r="L135" s="42">
        <v>6520</v>
      </c>
      <c r="M135" s="51">
        <f t="shared" ref="M135:M142" si="15">L135*1.25</f>
        <v>8150</v>
      </c>
      <c r="N135" s="29"/>
      <c r="O135" s="50" t="s">
        <v>25</v>
      </c>
      <c r="P135" s="30"/>
      <c r="Q135" s="51"/>
      <c r="R135" s="28"/>
      <c r="S135" s="28"/>
      <c r="T135" s="16"/>
      <c r="U135" s="16"/>
    </row>
    <row r="136" spans="1:21" s="16" customFormat="1" ht="127.5" customHeight="1" x14ac:dyDescent="0.25">
      <c r="A136" s="56">
        <v>135</v>
      </c>
      <c r="B136" s="28" t="s">
        <v>555</v>
      </c>
      <c r="C136" s="29" t="s">
        <v>423</v>
      </c>
      <c r="D136" s="29" t="s">
        <v>422</v>
      </c>
      <c r="E136" s="39" t="s">
        <v>421</v>
      </c>
      <c r="F136" s="28" t="s">
        <v>22</v>
      </c>
      <c r="G136" s="28" t="s">
        <v>424</v>
      </c>
      <c r="H136" s="40">
        <v>68373453442</v>
      </c>
      <c r="I136" s="27" t="s">
        <v>552</v>
      </c>
      <c r="J136" s="41" t="s">
        <v>24</v>
      </c>
      <c r="K136" s="41" t="s">
        <v>561</v>
      </c>
      <c r="L136" s="42">
        <v>960</v>
      </c>
      <c r="M136" s="51">
        <f t="shared" si="15"/>
        <v>1200</v>
      </c>
      <c r="N136" s="29"/>
      <c r="O136" s="50" t="s">
        <v>25</v>
      </c>
      <c r="P136" s="30"/>
      <c r="Q136" s="51"/>
      <c r="R136" s="28"/>
      <c r="S136" s="28"/>
    </row>
    <row r="137" spans="1:21" ht="100.5" customHeight="1" x14ac:dyDescent="0.25">
      <c r="A137" s="56">
        <v>136</v>
      </c>
      <c r="B137" s="28" t="s">
        <v>556</v>
      </c>
      <c r="C137" s="29" t="s">
        <v>423</v>
      </c>
      <c r="D137" s="29" t="s">
        <v>422</v>
      </c>
      <c r="E137" s="39" t="s">
        <v>421</v>
      </c>
      <c r="F137" s="28" t="s">
        <v>22</v>
      </c>
      <c r="G137" s="28" t="s">
        <v>424</v>
      </c>
      <c r="H137" s="40">
        <v>68373453442</v>
      </c>
      <c r="I137" s="27" t="s">
        <v>552</v>
      </c>
      <c r="J137" s="41" t="s">
        <v>24</v>
      </c>
      <c r="K137" s="41" t="s">
        <v>562</v>
      </c>
      <c r="L137" s="42">
        <v>2690</v>
      </c>
      <c r="M137" s="51">
        <f t="shared" si="15"/>
        <v>3362.5</v>
      </c>
      <c r="N137" s="29"/>
      <c r="O137" s="50" t="s">
        <v>25</v>
      </c>
      <c r="P137" s="30"/>
      <c r="Q137" s="51"/>
      <c r="R137" s="28"/>
      <c r="S137" s="28"/>
      <c r="T137" s="16"/>
      <c r="U137" s="16"/>
    </row>
    <row r="138" spans="1:21" ht="99.75" customHeight="1" x14ac:dyDescent="0.25">
      <c r="A138" s="56">
        <v>137</v>
      </c>
      <c r="B138" s="28" t="s">
        <v>557</v>
      </c>
      <c r="C138" s="29" t="s">
        <v>423</v>
      </c>
      <c r="D138" s="29" t="s">
        <v>422</v>
      </c>
      <c r="E138" s="39" t="s">
        <v>421</v>
      </c>
      <c r="F138" s="28" t="s">
        <v>22</v>
      </c>
      <c r="G138" s="28" t="s">
        <v>424</v>
      </c>
      <c r="H138" s="40">
        <v>68373453442</v>
      </c>
      <c r="I138" s="27" t="s">
        <v>552</v>
      </c>
      <c r="J138" s="41" t="s">
        <v>24</v>
      </c>
      <c r="K138" s="41" t="s">
        <v>563</v>
      </c>
      <c r="L138" s="42">
        <v>195</v>
      </c>
      <c r="M138" s="51">
        <f t="shared" si="15"/>
        <v>243.75</v>
      </c>
      <c r="N138" s="29"/>
      <c r="O138" s="50" t="s">
        <v>25</v>
      </c>
      <c r="P138" s="30"/>
      <c r="Q138" s="51"/>
      <c r="R138" s="28"/>
      <c r="S138" s="28"/>
      <c r="T138" s="16"/>
      <c r="U138" s="16"/>
    </row>
    <row r="139" spans="1:21" ht="111" customHeight="1" x14ac:dyDescent="0.25">
      <c r="A139" s="56">
        <v>138</v>
      </c>
      <c r="B139" s="28" t="s">
        <v>566</v>
      </c>
      <c r="C139" s="29" t="s">
        <v>423</v>
      </c>
      <c r="D139" s="29" t="s">
        <v>422</v>
      </c>
      <c r="E139" s="39" t="s">
        <v>421</v>
      </c>
      <c r="F139" s="28" t="s">
        <v>22</v>
      </c>
      <c r="G139" s="28" t="s">
        <v>565</v>
      </c>
      <c r="H139" s="40">
        <v>83028109264</v>
      </c>
      <c r="I139" s="27" t="s">
        <v>552</v>
      </c>
      <c r="J139" s="41" t="s">
        <v>24</v>
      </c>
      <c r="K139" s="41" t="s">
        <v>567</v>
      </c>
      <c r="L139" s="42">
        <v>7883.61</v>
      </c>
      <c r="M139" s="51">
        <f t="shared" si="15"/>
        <v>9854.5124999999989</v>
      </c>
      <c r="N139" s="29"/>
      <c r="O139" s="50" t="s">
        <v>25</v>
      </c>
      <c r="P139" s="30"/>
      <c r="Q139" s="51"/>
      <c r="R139" s="28"/>
      <c r="S139" s="28"/>
      <c r="T139" s="16"/>
      <c r="U139" s="16"/>
    </row>
    <row r="140" spans="1:21" ht="111" customHeight="1" x14ac:dyDescent="0.25">
      <c r="A140" s="56">
        <v>139</v>
      </c>
      <c r="B140" s="28" t="s">
        <v>579</v>
      </c>
      <c r="C140" s="29" t="s">
        <v>1139</v>
      </c>
      <c r="D140" s="29" t="s">
        <v>1140</v>
      </c>
      <c r="E140" s="39" t="s">
        <v>1141</v>
      </c>
      <c r="F140" s="28" t="s">
        <v>22</v>
      </c>
      <c r="G140" s="28" t="s">
        <v>580</v>
      </c>
      <c r="H140" s="40">
        <v>67001695549</v>
      </c>
      <c r="I140" s="27" t="s">
        <v>581</v>
      </c>
      <c r="J140" s="41" t="s">
        <v>24</v>
      </c>
      <c r="K140" s="41" t="s">
        <v>582</v>
      </c>
      <c r="L140" s="42">
        <v>39800.879999999997</v>
      </c>
      <c r="M140" s="51">
        <f t="shared" si="15"/>
        <v>49751.1</v>
      </c>
      <c r="N140" s="29"/>
      <c r="O140" s="50" t="s">
        <v>25</v>
      </c>
      <c r="P140" s="30"/>
      <c r="Q140" s="51"/>
      <c r="R140" s="28"/>
      <c r="S140" s="28"/>
      <c r="T140" s="16"/>
      <c r="U140" s="16"/>
    </row>
    <row r="141" spans="1:21" ht="67.5" customHeight="1" x14ac:dyDescent="0.25">
      <c r="A141" s="56">
        <v>140</v>
      </c>
      <c r="B141" s="3" t="s">
        <v>584</v>
      </c>
      <c r="C141" s="6" t="s">
        <v>585</v>
      </c>
      <c r="D141" s="6" t="s">
        <v>586</v>
      </c>
      <c r="E141" s="33" t="s">
        <v>587</v>
      </c>
      <c r="F141" s="3" t="s">
        <v>239</v>
      </c>
      <c r="G141" s="3" t="s">
        <v>266</v>
      </c>
      <c r="H141" s="2" t="s">
        <v>784</v>
      </c>
      <c r="I141" s="2" t="s">
        <v>581</v>
      </c>
      <c r="J141" s="8" t="s">
        <v>24</v>
      </c>
      <c r="K141" s="8" t="s">
        <v>588</v>
      </c>
      <c r="L141" s="24">
        <v>88160.5</v>
      </c>
      <c r="M141" s="26">
        <f t="shared" si="15"/>
        <v>110200.625</v>
      </c>
      <c r="N141" s="6"/>
      <c r="O141" s="18" t="s">
        <v>25</v>
      </c>
      <c r="P141" s="23"/>
      <c r="Q141" s="26"/>
      <c r="R141" s="3"/>
      <c r="S141" s="3"/>
      <c r="T141" s="16"/>
      <c r="U141" s="16"/>
    </row>
    <row r="142" spans="1:21" ht="67.5" customHeight="1" x14ac:dyDescent="0.25">
      <c r="A142" s="56">
        <v>141</v>
      </c>
      <c r="B142" s="3" t="s">
        <v>642</v>
      </c>
      <c r="C142" s="6" t="s">
        <v>589</v>
      </c>
      <c r="D142" s="6" t="s">
        <v>288</v>
      </c>
      <c r="E142" s="33" t="s">
        <v>590</v>
      </c>
      <c r="F142" s="3" t="s">
        <v>239</v>
      </c>
      <c r="G142" s="3" t="s">
        <v>95</v>
      </c>
      <c r="H142" s="38">
        <v>30293478878</v>
      </c>
      <c r="I142" s="2" t="s">
        <v>581</v>
      </c>
      <c r="J142" s="8" t="s">
        <v>24</v>
      </c>
      <c r="K142" s="8" t="s">
        <v>591</v>
      </c>
      <c r="L142" s="24">
        <v>5572</v>
      </c>
      <c r="M142" s="26">
        <f t="shared" si="15"/>
        <v>6965</v>
      </c>
      <c r="N142" s="6"/>
      <c r="O142" s="18" t="s">
        <v>25</v>
      </c>
      <c r="P142" s="23"/>
      <c r="Q142" s="26"/>
      <c r="R142" s="3"/>
      <c r="S142" s="3"/>
      <c r="T142" s="16"/>
      <c r="U142" s="16"/>
    </row>
    <row r="143" spans="1:21" ht="84.75" customHeight="1" x14ac:dyDescent="0.25">
      <c r="A143" s="56">
        <v>142</v>
      </c>
      <c r="B143" s="3" t="s">
        <v>643</v>
      </c>
      <c r="C143" s="6" t="s">
        <v>589</v>
      </c>
      <c r="D143" s="6" t="s">
        <v>288</v>
      </c>
      <c r="E143" s="33" t="s">
        <v>590</v>
      </c>
      <c r="F143" s="3" t="s">
        <v>239</v>
      </c>
      <c r="G143" s="3" t="s">
        <v>95</v>
      </c>
      <c r="H143" s="38">
        <v>30293478878</v>
      </c>
      <c r="I143" s="2" t="s">
        <v>581</v>
      </c>
      <c r="J143" s="8" t="s">
        <v>24</v>
      </c>
      <c r="K143" s="8" t="s">
        <v>592</v>
      </c>
      <c r="L143" s="23">
        <v>21050</v>
      </c>
      <c r="M143" s="26">
        <f t="shared" ref="M143:M144" si="16">L143*1.25</f>
        <v>26312.5</v>
      </c>
      <c r="N143" s="6"/>
      <c r="O143" s="18" t="s">
        <v>25</v>
      </c>
      <c r="P143" s="23"/>
      <c r="Q143" s="26"/>
      <c r="R143" s="3"/>
      <c r="S143" s="3" t="s">
        <v>1137</v>
      </c>
      <c r="T143" s="16"/>
      <c r="U143" s="16"/>
    </row>
    <row r="144" spans="1:21" ht="67.5" customHeight="1" x14ac:dyDescent="0.25">
      <c r="A144" s="56">
        <v>143</v>
      </c>
      <c r="B144" s="3" t="s">
        <v>644</v>
      </c>
      <c r="C144" s="6" t="s">
        <v>589</v>
      </c>
      <c r="D144" s="6" t="s">
        <v>288</v>
      </c>
      <c r="E144" s="33" t="s">
        <v>590</v>
      </c>
      <c r="F144" s="3" t="s">
        <v>239</v>
      </c>
      <c r="G144" s="3" t="s">
        <v>95</v>
      </c>
      <c r="H144" s="38">
        <v>30293478878</v>
      </c>
      <c r="I144" s="2" t="s">
        <v>581</v>
      </c>
      <c r="J144" s="8" t="s">
        <v>24</v>
      </c>
      <c r="K144" s="8" t="s">
        <v>593</v>
      </c>
      <c r="L144" s="24">
        <v>5200</v>
      </c>
      <c r="M144" s="26">
        <f t="shared" si="16"/>
        <v>6500</v>
      </c>
      <c r="N144" s="6"/>
      <c r="O144" s="18" t="s">
        <v>25</v>
      </c>
      <c r="P144" s="23"/>
      <c r="Q144" s="26"/>
      <c r="R144" s="3"/>
      <c r="S144" s="3"/>
      <c r="T144" s="16"/>
      <c r="U144" s="16"/>
    </row>
    <row r="145" spans="1:21" ht="73.5" customHeight="1" x14ac:dyDescent="0.25">
      <c r="A145" s="56">
        <v>144</v>
      </c>
      <c r="B145" s="3" t="s">
        <v>648</v>
      </c>
      <c r="C145" s="2" t="s">
        <v>538</v>
      </c>
      <c r="D145" s="6" t="s">
        <v>540</v>
      </c>
      <c r="E145" s="32" t="s">
        <v>539</v>
      </c>
      <c r="F145" s="3" t="s">
        <v>239</v>
      </c>
      <c r="G145" s="3" t="s">
        <v>247</v>
      </c>
      <c r="H145" s="38">
        <v>30750621355</v>
      </c>
      <c r="I145" s="2" t="s">
        <v>581</v>
      </c>
      <c r="J145" s="2" t="s">
        <v>24</v>
      </c>
      <c r="K145" s="2" t="s">
        <v>583</v>
      </c>
      <c r="L145" s="23">
        <v>2727</v>
      </c>
      <c r="M145" s="26">
        <f t="shared" ref="M145" si="17">L145*1.05</f>
        <v>2863.35</v>
      </c>
      <c r="N145" s="6"/>
      <c r="O145" s="18" t="s">
        <v>25</v>
      </c>
      <c r="P145" s="23"/>
      <c r="Q145" s="26"/>
      <c r="R145" s="3"/>
      <c r="S145" s="3"/>
      <c r="T145" s="16"/>
      <c r="U145" s="16"/>
    </row>
    <row r="146" spans="1:21" ht="93" customHeight="1" x14ac:dyDescent="0.25">
      <c r="A146" s="56">
        <v>145</v>
      </c>
      <c r="B146" s="28" t="s">
        <v>638</v>
      </c>
      <c r="C146" s="29" t="s">
        <v>423</v>
      </c>
      <c r="D146" s="29" t="s">
        <v>422</v>
      </c>
      <c r="E146" s="39" t="s">
        <v>421</v>
      </c>
      <c r="F146" s="28" t="s">
        <v>22</v>
      </c>
      <c r="G146" s="28" t="s">
        <v>612</v>
      </c>
      <c r="H146" s="27" t="s">
        <v>613</v>
      </c>
      <c r="I146" s="27" t="s">
        <v>581</v>
      </c>
      <c r="J146" s="41" t="s">
        <v>192</v>
      </c>
      <c r="K146" s="41" t="s">
        <v>614</v>
      </c>
      <c r="L146" s="42">
        <v>40283.370000000003</v>
      </c>
      <c r="M146" s="51">
        <f t="shared" ref="M146" si="18">L146*1.25</f>
        <v>50354.212500000001</v>
      </c>
      <c r="N146" s="29"/>
      <c r="O146" s="50" t="s">
        <v>25</v>
      </c>
      <c r="P146" s="30"/>
      <c r="Q146" s="51"/>
      <c r="R146" s="28"/>
      <c r="S146" s="28"/>
      <c r="T146" s="16"/>
      <c r="U146" s="16"/>
    </row>
    <row r="147" spans="1:21" ht="84.75" customHeight="1" x14ac:dyDescent="0.25">
      <c r="A147" s="56">
        <v>146</v>
      </c>
      <c r="B147" s="28" t="s">
        <v>570</v>
      </c>
      <c r="C147" s="29" t="s">
        <v>423</v>
      </c>
      <c r="D147" s="29" t="s">
        <v>422</v>
      </c>
      <c r="E147" s="39" t="s">
        <v>421</v>
      </c>
      <c r="F147" s="28" t="s">
        <v>22</v>
      </c>
      <c r="G147" s="28" t="s">
        <v>57</v>
      </c>
      <c r="H147" s="40">
        <v>16214531266</v>
      </c>
      <c r="I147" s="27" t="s">
        <v>568</v>
      </c>
      <c r="J147" s="27" t="s">
        <v>24</v>
      </c>
      <c r="K147" s="27" t="s">
        <v>569</v>
      </c>
      <c r="L147" s="30">
        <v>21905.3</v>
      </c>
      <c r="M147" s="51">
        <f t="shared" ref="M147:M158" si="19">L147*1.25</f>
        <v>27381.625</v>
      </c>
      <c r="N147" s="29"/>
      <c r="O147" s="50" t="s">
        <v>25</v>
      </c>
      <c r="P147" s="58"/>
      <c r="Q147" s="59"/>
      <c r="R147" s="57"/>
      <c r="S147" s="57"/>
      <c r="T147" s="16"/>
      <c r="U147" s="16"/>
    </row>
    <row r="148" spans="1:21" ht="82.5" customHeight="1" x14ac:dyDescent="0.25">
      <c r="A148" s="56">
        <v>147</v>
      </c>
      <c r="B148" s="28" t="s">
        <v>572</v>
      </c>
      <c r="C148" s="29" t="s">
        <v>423</v>
      </c>
      <c r="D148" s="29" t="s">
        <v>422</v>
      </c>
      <c r="E148" s="39" t="s">
        <v>421</v>
      </c>
      <c r="F148" s="28" t="s">
        <v>22</v>
      </c>
      <c r="G148" s="28" t="s">
        <v>439</v>
      </c>
      <c r="H148" s="40">
        <v>18966227376</v>
      </c>
      <c r="I148" s="27" t="s">
        <v>568</v>
      </c>
      <c r="J148" s="27" t="s">
        <v>24</v>
      </c>
      <c r="K148" s="27" t="s">
        <v>571</v>
      </c>
      <c r="L148" s="30">
        <v>46992.26</v>
      </c>
      <c r="M148" s="51">
        <f t="shared" si="19"/>
        <v>58740.325000000004</v>
      </c>
      <c r="N148" s="29"/>
      <c r="O148" s="50" t="s">
        <v>25</v>
      </c>
      <c r="P148" s="58"/>
      <c r="Q148" s="59"/>
      <c r="R148" s="57"/>
      <c r="S148" s="57"/>
      <c r="T148" s="16"/>
      <c r="U148" s="16"/>
    </row>
    <row r="149" spans="1:21" ht="86.25" customHeight="1" x14ac:dyDescent="0.25">
      <c r="A149" s="56">
        <v>148</v>
      </c>
      <c r="B149" s="28" t="s">
        <v>574</v>
      </c>
      <c r="C149" s="29" t="s">
        <v>423</v>
      </c>
      <c r="D149" s="29" t="s">
        <v>422</v>
      </c>
      <c r="E149" s="39" t="s">
        <v>421</v>
      </c>
      <c r="F149" s="28" t="s">
        <v>22</v>
      </c>
      <c r="G149" s="28" t="s">
        <v>439</v>
      </c>
      <c r="H149" s="40">
        <v>18966227376</v>
      </c>
      <c r="I149" s="27" t="s">
        <v>568</v>
      </c>
      <c r="J149" s="27" t="s">
        <v>24</v>
      </c>
      <c r="K149" s="27" t="s">
        <v>573</v>
      </c>
      <c r="L149" s="30">
        <v>16228.32</v>
      </c>
      <c r="M149" s="51">
        <f t="shared" si="19"/>
        <v>20285.400000000001</v>
      </c>
      <c r="N149" s="29"/>
      <c r="O149" s="50" t="s">
        <v>25</v>
      </c>
      <c r="P149" s="30"/>
      <c r="Q149" s="51"/>
      <c r="R149" s="28"/>
      <c r="S149" s="57"/>
      <c r="T149" s="16"/>
      <c r="U149" s="16"/>
    </row>
    <row r="150" spans="1:21" ht="85.5" customHeight="1" x14ac:dyDescent="0.25">
      <c r="A150" s="56">
        <v>149</v>
      </c>
      <c r="B150" s="28" t="s">
        <v>576</v>
      </c>
      <c r="C150" s="29" t="s">
        <v>423</v>
      </c>
      <c r="D150" s="29" t="s">
        <v>422</v>
      </c>
      <c r="E150" s="39" t="s">
        <v>421</v>
      </c>
      <c r="F150" s="28" t="s">
        <v>22</v>
      </c>
      <c r="G150" s="28" t="s">
        <v>439</v>
      </c>
      <c r="H150" s="40">
        <v>18966227376</v>
      </c>
      <c r="I150" s="27" t="s">
        <v>568</v>
      </c>
      <c r="J150" s="27" t="s">
        <v>24</v>
      </c>
      <c r="K150" s="27" t="s">
        <v>575</v>
      </c>
      <c r="L150" s="30">
        <v>1052.45</v>
      </c>
      <c r="M150" s="51">
        <f t="shared" si="19"/>
        <v>1315.5625</v>
      </c>
      <c r="N150" s="29"/>
      <c r="O150" s="50" t="s">
        <v>25</v>
      </c>
      <c r="P150" s="30"/>
      <c r="Q150" s="59"/>
      <c r="R150" s="57"/>
      <c r="S150" s="57"/>
      <c r="T150" s="16"/>
      <c r="U150" s="16"/>
    </row>
    <row r="151" spans="1:21" ht="90" customHeight="1" x14ac:dyDescent="0.25">
      <c r="A151" s="56">
        <v>150</v>
      </c>
      <c r="B151" s="28" t="s">
        <v>578</v>
      </c>
      <c r="C151" s="29" t="s">
        <v>423</v>
      </c>
      <c r="D151" s="29" t="s">
        <v>422</v>
      </c>
      <c r="E151" s="39" t="s">
        <v>421</v>
      </c>
      <c r="F151" s="28" t="s">
        <v>22</v>
      </c>
      <c r="G151" s="28" t="s">
        <v>466</v>
      </c>
      <c r="H151" s="40">
        <v>82125295985</v>
      </c>
      <c r="I151" s="27" t="s">
        <v>568</v>
      </c>
      <c r="J151" s="27" t="s">
        <v>24</v>
      </c>
      <c r="K151" s="27" t="s">
        <v>577</v>
      </c>
      <c r="L151" s="30">
        <v>3983.03</v>
      </c>
      <c r="M151" s="51">
        <f t="shared" si="19"/>
        <v>4978.7875000000004</v>
      </c>
      <c r="N151" s="29"/>
      <c r="O151" s="50" t="s">
        <v>25</v>
      </c>
      <c r="P151" s="30"/>
      <c r="Q151" s="59"/>
      <c r="R151" s="57"/>
      <c r="S151" s="57"/>
      <c r="T151" s="16"/>
      <c r="U151" s="16"/>
    </row>
    <row r="152" spans="1:21" ht="75" customHeight="1" x14ac:dyDescent="0.25">
      <c r="A152" s="56">
        <v>151</v>
      </c>
      <c r="B152" s="3" t="s">
        <v>647</v>
      </c>
      <c r="C152" s="6" t="s">
        <v>597</v>
      </c>
      <c r="D152" s="6" t="s">
        <v>598</v>
      </c>
      <c r="E152" s="33" t="s">
        <v>599</v>
      </c>
      <c r="F152" s="3" t="s">
        <v>239</v>
      </c>
      <c r="G152" s="3" t="s">
        <v>600</v>
      </c>
      <c r="H152" s="38">
        <v>920851908</v>
      </c>
      <c r="I152" s="2" t="s">
        <v>601</v>
      </c>
      <c r="J152" s="2" t="s">
        <v>24</v>
      </c>
      <c r="K152" s="2" t="s">
        <v>602</v>
      </c>
      <c r="L152" s="23">
        <v>14382</v>
      </c>
      <c r="M152" s="26">
        <f t="shared" si="19"/>
        <v>17977.5</v>
      </c>
      <c r="N152" s="6"/>
      <c r="O152" s="18" t="s">
        <v>25</v>
      </c>
      <c r="P152" s="23"/>
      <c r="Q152" s="60"/>
      <c r="R152" s="61"/>
      <c r="S152" s="61"/>
      <c r="T152" s="16"/>
      <c r="U152" s="16"/>
    </row>
    <row r="153" spans="1:21" ht="75" customHeight="1" x14ac:dyDescent="0.25">
      <c r="A153" s="56">
        <v>152</v>
      </c>
      <c r="B153" s="3" t="s">
        <v>646</v>
      </c>
      <c r="C153" s="6" t="s">
        <v>597</v>
      </c>
      <c r="D153" s="6" t="s">
        <v>598</v>
      </c>
      <c r="E153" s="33" t="s">
        <v>599</v>
      </c>
      <c r="F153" s="3" t="s">
        <v>239</v>
      </c>
      <c r="G153" s="3" t="s">
        <v>603</v>
      </c>
      <c r="H153" s="38">
        <v>79480949789</v>
      </c>
      <c r="I153" s="2" t="s">
        <v>601</v>
      </c>
      <c r="J153" s="2" t="s">
        <v>24</v>
      </c>
      <c r="K153" s="2" t="s">
        <v>604</v>
      </c>
      <c r="L153" s="23">
        <v>23335</v>
      </c>
      <c r="M153" s="26">
        <f t="shared" ref="M153" si="20">L153*1.25</f>
        <v>29168.75</v>
      </c>
      <c r="N153" s="6"/>
      <c r="O153" s="18" t="s">
        <v>25</v>
      </c>
      <c r="P153" s="23"/>
      <c r="Q153" s="60"/>
      <c r="R153" s="61"/>
      <c r="S153" s="61"/>
      <c r="T153" s="16"/>
      <c r="U153" s="16"/>
    </row>
    <row r="154" spans="1:21" ht="93.75" customHeight="1" x14ac:dyDescent="0.25">
      <c r="A154" s="56">
        <v>153</v>
      </c>
      <c r="B154" s="28" t="s">
        <v>596</v>
      </c>
      <c r="C154" s="29" t="s">
        <v>423</v>
      </c>
      <c r="D154" s="29" t="s">
        <v>422</v>
      </c>
      <c r="E154" s="39" t="s">
        <v>421</v>
      </c>
      <c r="F154" s="28" t="s">
        <v>22</v>
      </c>
      <c r="G154" s="28" t="s">
        <v>506</v>
      </c>
      <c r="H154" s="40">
        <v>74069690736</v>
      </c>
      <c r="I154" s="27" t="s">
        <v>594</v>
      </c>
      <c r="J154" s="27" t="s">
        <v>24</v>
      </c>
      <c r="K154" s="27" t="s">
        <v>595</v>
      </c>
      <c r="L154" s="30">
        <v>1765.45</v>
      </c>
      <c r="M154" s="51">
        <f t="shared" si="19"/>
        <v>2206.8125</v>
      </c>
      <c r="N154" s="29"/>
      <c r="O154" s="50" t="s">
        <v>25</v>
      </c>
      <c r="P154" s="30"/>
      <c r="Q154" s="51"/>
      <c r="R154" s="28"/>
      <c r="S154" s="28"/>
      <c r="T154" s="16"/>
      <c r="U154" s="16"/>
    </row>
    <row r="155" spans="1:21" ht="105" customHeight="1" x14ac:dyDescent="0.25">
      <c r="A155" s="56">
        <v>154</v>
      </c>
      <c r="B155" s="3" t="s">
        <v>645</v>
      </c>
      <c r="C155" s="6" t="s">
        <v>589</v>
      </c>
      <c r="D155" s="6" t="s">
        <v>288</v>
      </c>
      <c r="E155" s="33" t="s">
        <v>590</v>
      </c>
      <c r="F155" s="3" t="s">
        <v>239</v>
      </c>
      <c r="G155" s="3" t="s">
        <v>600</v>
      </c>
      <c r="H155" s="2" t="s">
        <v>957</v>
      </c>
      <c r="I155" s="2" t="s">
        <v>610</v>
      </c>
      <c r="J155" s="2" t="s">
        <v>24</v>
      </c>
      <c r="K155" s="2" t="s">
        <v>611</v>
      </c>
      <c r="L155" s="23">
        <v>12853</v>
      </c>
      <c r="M155" s="26">
        <f t="shared" si="19"/>
        <v>16066.25</v>
      </c>
      <c r="N155" s="6"/>
      <c r="O155" s="18" t="s">
        <v>25</v>
      </c>
      <c r="P155" s="23"/>
      <c r="Q155" s="26"/>
      <c r="R155" s="3"/>
      <c r="S155" s="3"/>
      <c r="T155" s="16"/>
      <c r="U155" s="16"/>
    </row>
    <row r="156" spans="1:21" ht="105" customHeight="1" x14ac:dyDescent="0.25">
      <c r="A156" s="56">
        <v>155</v>
      </c>
      <c r="B156" s="28" t="s">
        <v>639</v>
      </c>
      <c r="C156" s="29" t="s">
        <v>423</v>
      </c>
      <c r="D156" s="29" t="s">
        <v>422</v>
      </c>
      <c r="E156" s="39" t="s">
        <v>421</v>
      </c>
      <c r="F156" s="28" t="s">
        <v>22</v>
      </c>
      <c r="G156" s="28" t="s">
        <v>615</v>
      </c>
      <c r="H156" s="27" t="s">
        <v>616</v>
      </c>
      <c r="I156" s="27" t="s">
        <v>610</v>
      </c>
      <c r="J156" s="41" t="s">
        <v>192</v>
      </c>
      <c r="K156" s="41" t="s">
        <v>617</v>
      </c>
      <c r="L156" s="42">
        <v>1448.9</v>
      </c>
      <c r="M156" s="51">
        <f t="shared" si="19"/>
        <v>1811.125</v>
      </c>
      <c r="N156" s="29"/>
      <c r="O156" s="50" t="s">
        <v>25</v>
      </c>
      <c r="P156" s="30"/>
      <c r="Q156" s="51"/>
      <c r="R156" s="28"/>
      <c r="S156" s="28"/>
      <c r="T156" s="16"/>
      <c r="U156" s="16"/>
    </row>
    <row r="157" spans="1:21" ht="98.25" customHeight="1" x14ac:dyDescent="0.25">
      <c r="A157" s="56">
        <v>156</v>
      </c>
      <c r="B157" s="28" t="s">
        <v>607</v>
      </c>
      <c r="C157" s="29" t="s">
        <v>423</v>
      </c>
      <c r="D157" s="29" t="s">
        <v>422</v>
      </c>
      <c r="E157" s="39" t="s">
        <v>421</v>
      </c>
      <c r="F157" s="28" t="s">
        <v>22</v>
      </c>
      <c r="G157" s="28" t="s">
        <v>509</v>
      </c>
      <c r="H157" s="27" t="s">
        <v>510</v>
      </c>
      <c r="I157" s="27" t="s">
        <v>605</v>
      </c>
      <c r="J157" s="27" t="s">
        <v>24</v>
      </c>
      <c r="K157" s="27" t="s">
        <v>606</v>
      </c>
      <c r="L157" s="30">
        <v>1599.99</v>
      </c>
      <c r="M157" s="51">
        <f t="shared" si="19"/>
        <v>1999.9875</v>
      </c>
      <c r="N157" s="29"/>
      <c r="O157" s="50" t="s">
        <v>25</v>
      </c>
      <c r="P157" s="58"/>
      <c r="Q157" s="59"/>
      <c r="R157" s="57"/>
      <c r="S157" s="57"/>
      <c r="T157" s="16"/>
      <c r="U157" s="16"/>
    </row>
    <row r="158" spans="1:21" ht="86.25" customHeight="1" x14ac:dyDescent="0.25">
      <c r="A158" s="56">
        <v>157</v>
      </c>
      <c r="B158" s="28" t="s">
        <v>609</v>
      </c>
      <c r="C158" s="29" t="s">
        <v>423</v>
      </c>
      <c r="D158" s="29" t="s">
        <v>422</v>
      </c>
      <c r="E158" s="39" t="s">
        <v>421</v>
      </c>
      <c r="F158" s="28" t="s">
        <v>22</v>
      </c>
      <c r="G158" s="28" t="s">
        <v>464</v>
      </c>
      <c r="H158" s="40">
        <v>49239363202</v>
      </c>
      <c r="I158" s="27" t="s">
        <v>605</v>
      </c>
      <c r="J158" s="27" t="s">
        <v>24</v>
      </c>
      <c r="K158" s="27" t="s">
        <v>608</v>
      </c>
      <c r="L158" s="30">
        <v>6440.84</v>
      </c>
      <c r="M158" s="51">
        <f t="shared" si="19"/>
        <v>8051.05</v>
      </c>
      <c r="N158" s="29"/>
      <c r="O158" s="50" t="s">
        <v>25</v>
      </c>
      <c r="P158" s="30"/>
      <c r="Q158" s="59"/>
      <c r="R158" s="57"/>
      <c r="S158" s="57"/>
      <c r="T158" s="16"/>
      <c r="U158" s="16"/>
    </row>
    <row r="159" spans="1:21" ht="98.25" customHeight="1" x14ac:dyDescent="0.25">
      <c r="A159" s="56">
        <v>158</v>
      </c>
      <c r="B159" s="3" t="s">
        <v>641</v>
      </c>
      <c r="C159" s="6" t="s">
        <v>589</v>
      </c>
      <c r="D159" s="6" t="s">
        <v>288</v>
      </c>
      <c r="E159" s="33" t="s">
        <v>590</v>
      </c>
      <c r="F159" s="3" t="s">
        <v>239</v>
      </c>
      <c r="G159" s="3" t="s">
        <v>618</v>
      </c>
      <c r="H159" s="38">
        <v>83028109264</v>
      </c>
      <c r="I159" s="2" t="s">
        <v>605</v>
      </c>
      <c r="J159" s="8" t="s">
        <v>24</v>
      </c>
      <c r="K159" s="8" t="s">
        <v>619</v>
      </c>
      <c r="L159" s="24">
        <v>15950.96</v>
      </c>
      <c r="M159" s="26">
        <f>L159*1.25</f>
        <v>19938.699999999997</v>
      </c>
      <c r="N159" s="6"/>
      <c r="O159" s="18" t="s">
        <v>25</v>
      </c>
      <c r="P159" s="23"/>
      <c r="Q159" s="26"/>
      <c r="R159" s="3"/>
      <c r="S159" s="3"/>
      <c r="T159" s="16"/>
      <c r="U159" s="16"/>
    </row>
    <row r="160" spans="1:21" ht="75" customHeight="1" x14ac:dyDescent="0.25">
      <c r="A160" s="56">
        <v>159</v>
      </c>
      <c r="B160" s="3" t="s">
        <v>622</v>
      </c>
      <c r="C160" s="2" t="s">
        <v>597</v>
      </c>
      <c r="D160" s="6" t="s">
        <v>598</v>
      </c>
      <c r="E160" s="32" t="s">
        <v>599</v>
      </c>
      <c r="F160" s="3" t="s">
        <v>239</v>
      </c>
      <c r="G160" s="3" t="s">
        <v>95</v>
      </c>
      <c r="H160" s="38">
        <v>30293478878</v>
      </c>
      <c r="I160" s="2" t="s">
        <v>620</v>
      </c>
      <c r="J160" s="2" t="s">
        <v>24</v>
      </c>
      <c r="K160" s="2" t="s">
        <v>621</v>
      </c>
      <c r="L160" s="23">
        <v>9868</v>
      </c>
      <c r="M160" s="26">
        <f>L160*1.25</f>
        <v>12335</v>
      </c>
      <c r="N160" s="6"/>
      <c r="O160" s="18" t="s">
        <v>25</v>
      </c>
      <c r="P160" s="23"/>
      <c r="Q160" s="26"/>
      <c r="R160" s="3"/>
      <c r="S160" s="3"/>
      <c r="T160" s="16"/>
      <c r="U160" s="16"/>
    </row>
    <row r="161" spans="1:21" ht="153.75" customHeight="1" x14ac:dyDescent="0.25">
      <c r="A161" s="56">
        <v>160</v>
      </c>
      <c r="B161" s="62" t="s">
        <v>623</v>
      </c>
      <c r="C161" s="2" t="s">
        <v>597</v>
      </c>
      <c r="D161" s="6" t="s">
        <v>598</v>
      </c>
      <c r="E161" s="32" t="s">
        <v>599</v>
      </c>
      <c r="F161" s="3" t="s">
        <v>239</v>
      </c>
      <c r="G161" s="3" t="s">
        <v>624</v>
      </c>
      <c r="H161" s="56" t="s">
        <v>626</v>
      </c>
      <c r="I161" s="2" t="s">
        <v>620</v>
      </c>
      <c r="J161" s="8" t="s">
        <v>24</v>
      </c>
      <c r="K161" s="8" t="s">
        <v>625</v>
      </c>
      <c r="L161" s="24">
        <v>18446</v>
      </c>
      <c r="M161" s="26">
        <f>L161*1.25</f>
        <v>23057.5</v>
      </c>
      <c r="N161" s="6"/>
      <c r="O161" s="18" t="s">
        <v>25</v>
      </c>
      <c r="P161" s="23"/>
      <c r="Q161" s="26"/>
      <c r="R161" s="3"/>
      <c r="S161" s="3"/>
      <c r="T161" s="16"/>
      <c r="U161" s="16"/>
    </row>
    <row r="162" spans="1:21" ht="68.25" customHeight="1" x14ac:dyDescent="0.25">
      <c r="A162" s="56">
        <v>161</v>
      </c>
      <c r="B162" s="52" t="s">
        <v>630</v>
      </c>
      <c r="C162" s="2" t="s">
        <v>631</v>
      </c>
      <c r="D162" s="6" t="s">
        <v>632</v>
      </c>
      <c r="E162" s="55"/>
      <c r="F162" s="3" t="s">
        <v>30</v>
      </c>
      <c r="G162" s="3" t="s">
        <v>633</v>
      </c>
      <c r="H162" s="56">
        <v>27735439862</v>
      </c>
      <c r="I162" s="2" t="s">
        <v>634</v>
      </c>
      <c r="J162" s="8" t="s">
        <v>274</v>
      </c>
      <c r="K162" s="8" t="s">
        <v>635</v>
      </c>
      <c r="L162" s="24">
        <v>6784.42</v>
      </c>
      <c r="M162" s="26">
        <f>L162*1.25</f>
        <v>8480.5249999999996</v>
      </c>
      <c r="N162" s="6" t="s">
        <v>1123</v>
      </c>
      <c r="O162" s="18" t="s">
        <v>25</v>
      </c>
      <c r="P162" s="23">
        <v>6784.42</v>
      </c>
      <c r="Q162" s="26">
        <v>8480.5249999999996</v>
      </c>
      <c r="R162" s="3"/>
      <c r="S162" s="3"/>
      <c r="T162" s="16"/>
      <c r="U162" s="16"/>
    </row>
    <row r="163" spans="1:21" ht="105" customHeight="1" x14ac:dyDescent="0.25">
      <c r="A163" s="56">
        <v>162</v>
      </c>
      <c r="B163" s="28" t="s">
        <v>627</v>
      </c>
      <c r="C163" s="29" t="s">
        <v>423</v>
      </c>
      <c r="D163" s="29" t="s">
        <v>422</v>
      </c>
      <c r="E163" s="39" t="s">
        <v>421</v>
      </c>
      <c r="F163" s="28" t="s">
        <v>22</v>
      </c>
      <c r="G163" s="28" t="s">
        <v>463</v>
      </c>
      <c r="H163" s="40">
        <v>49717181965</v>
      </c>
      <c r="I163" s="27" t="s">
        <v>628</v>
      </c>
      <c r="J163" s="41" t="s">
        <v>24</v>
      </c>
      <c r="K163" s="41" t="s">
        <v>629</v>
      </c>
      <c r="L163" s="42">
        <v>13731.33</v>
      </c>
      <c r="M163" s="51">
        <f t="shared" ref="M163:M170" si="21">L163*1.25</f>
        <v>17164.162499999999</v>
      </c>
      <c r="N163" s="29"/>
      <c r="O163" s="50" t="s">
        <v>25</v>
      </c>
      <c r="P163" s="30"/>
      <c r="Q163" s="51"/>
      <c r="R163" s="28"/>
      <c r="S163" s="28"/>
      <c r="T163" s="16"/>
      <c r="U163" s="16"/>
    </row>
    <row r="164" spans="1:21" ht="75" customHeight="1" x14ac:dyDescent="0.25">
      <c r="A164" s="56">
        <v>163</v>
      </c>
      <c r="B164" s="3" t="s">
        <v>640</v>
      </c>
      <c r="C164" s="6" t="s">
        <v>597</v>
      </c>
      <c r="D164" s="6" t="s">
        <v>598</v>
      </c>
      <c r="E164" s="33" t="s">
        <v>599</v>
      </c>
      <c r="F164" s="3" t="s">
        <v>239</v>
      </c>
      <c r="G164" s="3" t="s">
        <v>636</v>
      </c>
      <c r="H164" s="38">
        <v>46785414954</v>
      </c>
      <c r="I164" s="2" t="s">
        <v>637</v>
      </c>
      <c r="J164" s="8" t="s">
        <v>24</v>
      </c>
      <c r="K164" s="8" t="s">
        <v>657</v>
      </c>
      <c r="L164" s="24">
        <v>4706.58</v>
      </c>
      <c r="M164" s="26">
        <f t="shared" si="21"/>
        <v>5883.2250000000004</v>
      </c>
      <c r="N164" s="6"/>
      <c r="O164" s="18" t="s">
        <v>25</v>
      </c>
      <c r="P164" s="23"/>
      <c r="Q164" s="26"/>
      <c r="R164" s="3"/>
      <c r="S164" s="3"/>
      <c r="T164" s="16"/>
      <c r="U164" s="16"/>
    </row>
    <row r="165" spans="1:21" ht="75" customHeight="1" x14ac:dyDescent="0.25">
      <c r="A165" s="56">
        <v>164</v>
      </c>
      <c r="B165" s="3" t="s">
        <v>676</v>
      </c>
      <c r="C165" s="2" t="s">
        <v>672</v>
      </c>
      <c r="D165" s="6" t="s">
        <v>671</v>
      </c>
      <c r="E165" s="32" t="s">
        <v>673</v>
      </c>
      <c r="F165" s="3" t="s">
        <v>239</v>
      </c>
      <c r="G165" s="3" t="s">
        <v>466</v>
      </c>
      <c r="H165" s="38">
        <v>82125295985</v>
      </c>
      <c r="I165" s="2" t="s">
        <v>674</v>
      </c>
      <c r="J165" s="2" t="s">
        <v>1055</v>
      </c>
      <c r="K165" s="2" t="s">
        <v>675</v>
      </c>
      <c r="L165" s="23">
        <v>72780</v>
      </c>
      <c r="M165" s="26">
        <f t="shared" ref="M165" si="22">L165*1.25</f>
        <v>90975</v>
      </c>
      <c r="N165" s="6" t="s">
        <v>1167</v>
      </c>
      <c r="O165" s="18" t="s">
        <v>25</v>
      </c>
      <c r="P165" s="23">
        <v>72780</v>
      </c>
      <c r="Q165" s="26">
        <v>90975</v>
      </c>
      <c r="R165" s="3"/>
      <c r="S165" s="3" t="s">
        <v>1054</v>
      </c>
      <c r="T165" s="16"/>
      <c r="U165" s="16"/>
    </row>
    <row r="166" spans="1:21" ht="85.5" customHeight="1" x14ac:dyDescent="0.25">
      <c r="A166" s="56">
        <v>165</v>
      </c>
      <c r="B166" s="28" t="s">
        <v>658</v>
      </c>
      <c r="C166" s="29" t="s">
        <v>423</v>
      </c>
      <c r="D166" s="29" t="s">
        <v>422</v>
      </c>
      <c r="E166" s="39" t="s">
        <v>421</v>
      </c>
      <c r="F166" s="28" t="s">
        <v>22</v>
      </c>
      <c r="G166" s="28" t="s">
        <v>612</v>
      </c>
      <c r="H166" s="40">
        <v>62815184072</v>
      </c>
      <c r="I166" s="27" t="s">
        <v>659</v>
      </c>
      <c r="J166" s="41" t="s">
        <v>24</v>
      </c>
      <c r="K166" s="41" t="s">
        <v>660</v>
      </c>
      <c r="L166" s="42">
        <v>12371.68</v>
      </c>
      <c r="M166" s="51">
        <f t="shared" si="21"/>
        <v>15464.6</v>
      </c>
      <c r="N166" s="29"/>
      <c r="O166" s="50" t="s">
        <v>25</v>
      </c>
      <c r="P166" s="30"/>
      <c r="Q166" s="51"/>
      <c r="R166" s="28"/>
      <c r="S166" s="28"/>
      <c r="T166" s="16"/>
      <c r="U166" s="16"/>
    </row>
    <row r="167" spans="1:21" ht="75" customHeight="1" x14ac:dyDescent="0.25">
      <c r="A167" s="56">
        <v>166</v>
      </c>
      <c r="B167" s="54" t="s">
        <v>661</v>
      </c>
      <c r="C167" s="2" t="s">
        <v>662</v>
      </c>
      <c r="D167" s="6" t="s">
        <v>281</v>
      </c>
      <c r="E167" s="32"/>
      <c r="F167" s="3" t="s">
        <v>30</v>
      </c>
      <c r="G167" s="3" t="s">
        <v>663</v>
      </c>
      <c r="H167" s="38">
        <v>85230938033</v>
      </c>
      <c r="I167" s="2" t="s">
        <v>664</v>
      </c>
      <c r="J167" s="8" t="s">
        <v>241</v>
      </c>
      <c r="K167" s="8" t="s">
        <v>665</v>
      </c>
      <c r="L167" s="24">
        <v>3300</v>
      </c>
      <c r="M167" s="26">
        <f t="shared" si="21"/>
        <v>4125</v>
      </c>
      <c r="N167" s="6"/>
      <c r="O167" s="18" t="s">
        <v>25</v>
      </c>
      <c r="P167" s="23"/>
      <c r="Q167" s="26"/>
      <c r="R167" s="3"/>
      <c r="S167" s="3"/>
      <c r="T167" s="16"/>
      <c r="U167" s="16"/>
    </row>
    <row r="168" spans="1:21" ht="75" customHeight="1" x14ac:dyDescent="0.25">
      <c r="A168" s="56">
        <v>167</v>
      </c>
      <c r="B168" s="3" t="s">
        <v>668</v>
      </c>
      <c r="C168" s="6" t="s">
        <v>666</v>
      </c>
      <c r="D168" s="6" t="s">
        <v>667</v>
      </c>
      <c r="E168" s="33"/>
      <c r="F168" s="3" t="s">
        <v>30</v>
      </c>
      <c r="G168" s="3" t="s">
        <v>669</v>
      </c>
      <c r="H168" s="38">
        <v>18966227376</v>
      </c>
      <c r="I168" s="2" t="s">
        <v>664</v>
      </c>
      <c r="J168" s="8" t="s">
        <v>274</v>
      </c>
      <c r="K168" s="8" t="s">
        <v>670</v>
      </c>
      <c r="L168" s="24">
        <v>17445.02</v>
      </c>
      <c r="M168" s="26">
        <f t="shared" si="21"/>
        <v>21806.275000000001</v>
      </c>
      <c r="N168" s="6" t="s">
        <v>808</v>
      </c>
      <c r="O168" s="18" t="s">
        <v>25</v>
      </c>
      <c r="P168" s="23">
        <v>17445.02</v>
      </c>
      <c r="Q168" s="26">
        <v>21806.275000000001</v>
      </c>
      <c r="R168" s="3"/>
      <c r="S168" s="3"/>
      <c r="T168" s="16"/>
      <c r="U168" s="16"/>
    </row>
    <row r="169" spans="1:21" ht="104.25" customHeight="1" x14ac:dyDescent="0.25">
      <c r="A169" s="56">
        <v>168</v>
      </c>
      <c r="B169" s="28" t="s">
        <v>1155</v>
      </c>
      <c r="C169" s="27"/>
      <c r="D169" s="29"/>
      <c r="E169" s="65"/>
      <c r="F169" s="28"/>
      <c r="G169" s="28" t="s">
        <v>52</v>
      </c>
      <c r="H169" s="40">
        <v>29524210204</v>
      </c>
      <c r="I169" s="27" t="s">
        <v>804</v>
      </c>
      <c r="J169" s="27" t="s">
        <v>1163</v>
      </c>
      <c r="K169" s="27" t="s">
        <v>805</v>
      </c>
      <c r="L169" s="30">
        <v>35247.839999999997</v>
      </c>
      <c r="M169" s="51">
        <f t="shared" si="21"/>
        <v>44059.799999999996</v>
      </c>
      <c r="N169" s="29"/>
      <c r="O169" s="50" t="s">
        <v>25</v>
      </c>
      <c r="P169" s="30"/>
      <c r="Q169" s="51"/>
      <c r="R169" s="28"/>
      <c r="S169" s="28" t="s">
        <v>1162</v>
      </c>
      <c r="T169" s="16"/>
      <c r="U169" s="16"/>
    </row>
    <row r="170" spans="1:21" ht="93" customHeight="1" x14ac:dyDescent="0.25">
      <c r="A170" s="56">
        <v>169</v>
      </c>
      <c r="B170" s="28" t="s">
        <v>677</v>
      </c>
      <c r="C170" s="29" t="s">
        <v>423</v>
      </c>
      <c r="D170" s="29" t="s">
        <v>422</v>
      </c>
      <c r="E170" s="39" t="s">
        <v>421</v>
      </c>
      <c r="F170" s="28" t="s">
        <v>22</v>
      </c>
      <c r="G170" s="28" t="s">
        <v>615</v>
      </c>
      <c r="H170" s="27" t="s">
        <v>616</v>
      </c>
      <c r="I170" s="27" t="s">
        <v>678</v>
      </c>
      <c r="J170" s="41" t="s">
        <v>24</v>
      </c>
      <c r="K170" s="41" t="s">
        <v>679</v>
      </c>
      <c r="L170" s="42">
        <v>599.45000000000005</v>
      </c>
      <c r="M170" s="51">
        <f t="shared" si="21"/>
        <v>749.3125</v>
      </c>
      <c r="N170" s="29"/>
      <c r="O170" s="50" t="s">
        <v>25</v>
      </c>
      <c r="P170" s="30"/>
      <c r="Q170" s="51"/>
      <c r="R170" s="28"/>
      <c r="S170" s="28"/>
      <c r="T170" s="16"/>
      <c r="U170" s="16"/>
    </row>
    <row r="171" spans="1:21" ht="75" customHeight="1" x14ac:dyDescent="0.25">
      <c r="A171" s="56">
        <v>170</v>
      </c>
      <c r="B171" s="3" t="s">
        <v>680</v>
      </c>
      <c r="C171" s="6" t="s">
        <v>681</v>
      </c>
      <c r="D171" s="6" t="s">
        <v>682</v>
      </c>
      <c r="E171" s="33"/>
      <c r="F171" s="3" t="s">
        <v>30</v>
      </c>
      <c r="G171" s="3" t="s">
        <v>683</v>
      </c>
      <c r="H171" s="38">
        <v>82823351319</v>
      </c>
      <c r="I171" s="2" t="s">
        <v>678</v>
      </c>
      <c r="J171" s="8" t="s">
        <v>24</v>
      </c>
      <c r="K171" s="8" t="s">
        <v>684</v>
      </c>
      <c r="L171" s="24">
        <v>17028</v>
      </c>
      <c r="M171" s="26">
        <f>L171*1.25</f>
        <v>21285</v>
      </c>
      <c r="N171" s="6"/>
      <c r="O171" s="18" t="s">
        <v>25</v>
      </c>
      <c r="P171" s="23"/>
      <c r="Q171" s="26"/>
      <c r="R171" s="3"/>
      <c r="S171" s="3"/>
      <c r="T171" s="16"/>
      <c r="U171" s="16"/>
    </row>
    <row r="172" spans="1:21" ht="75" customHeight="1" x14ac:dyDescent="0.25">
      <c r="A172" s="56">
        <v>171</v>
      </c>
      <c r="B172" s="3" t="s">
        <v>178</v>
      </c>
      <c r="C172" s="2" t="s">
        <v>685</v>
      </c>
      <c r="D172" s="6" t="s">
        <v>180</v>
      </c>
      <c r="E172" s="32"/>
      <c r="F172" s="3" t="s">
        <v>30</v>
      </c>
      <c r="G172" s="3" t="s">
        <v>177</v>
      </c>
      <c r="H172" s="38">
        <v>70536517222</v>
      </c>
      <c r="I172" s="2" t="s">
        <v>687</v>
      </c>
      <c r="J172" s="2" t="s">
        <v>309</v>
      </c>
      <c r="K172" s="2" t="s">
        <v>686</v>
      </c>
      <c r="L172" s="23">
        <v>6030</v>
      </c>
      <c r="M172" s="26">
        <v>7537.5</v>
      </c>
      <c r="N172" s="6" t="s">
        <v>1124</v>
      </c>
      <c r="O172" s="18" t="s">
        <v>25</v>
      </c>
      <c r="P172" s="23">
        <v>6030</v>
      </c>
      <c r="Q172" s="26">
        <v>7537.5</v>
      </c>
      <c r="R172" s="3"/>
      <c r="S172" s="3"/>
      <c r="T172" s="16"/>
      <c r="U172" s="16"/>
    </row>
    <row r="173" spans="1:21" ht="75" customHeight="1" x14ac:dyDescent="0.25">
      <c r="A173" s="56">
        <v>172</v>
      </c>
      <c r="B173" s="3" t="s">
        <v>694</v>
      </c>
      <c r="C173" s="6" t="s">
        <v>695</v>
      </c>
      <c r="D173" s="6" t="s">
        <v>696</v>
      </c>
      <c r="E173" s="33" t="s">
        <v>700</v>
      </c>
      <c r="F173" s="3" t="s">
        <v>239</v>
      </c>
      <c r="G173" s="3" t="s">
        <v>697</v>
      </c>
      <c r="H173" s="38">
        <v>23258127960</v>
      </c>
      <c r="I173" s="2" t="s">
        <v>698</v>
      </c>
      <c r="J173" s="8" t="s">
        <v>24</v>
      </c>
      <c r="K173" s="8" t="s">
        <v>699</v>
      </c>
      <c r="L173" s="24">
        <v>7363</v>
      </c>
      <c r="M173" s="26">
        <f>L173*1.25</f>
        <v>9203.75</v>
      </c>
      <c r="N173" s="6"/>
      <c r="O173" s="18" t="s">
        <v>25</v>
      </c>
      <c r="P173" s="23"/>
      <c r="Q173" s="26"/>
      <c r="R173" s="3"/>
      <c r="S173" s="3"/>
      <c r="T173" s="16"/>
      <c r="U173" s="16"/>
    </row>
    <row r="174" spans="1:21" ht="75" customHeight="1" x14ac:dyDescent="0.25">
      <c r="A174" s="56">
        <v>173</v>
      </c>
      <c r="B174" s="54" t="s">
        <v>688</v>
      </c>
      <c r="C174" s="2" t="s">
        <v>689</v>
      </c>
      <c r="D174" s="6" t="s">
        <v>690</v>
      </c>
      <c r="E174" s="32"/>
      <c r="F174" s="3" t="s">
        <v>30</v>
      </c>
      <c r="G174" s="3" t="s">
        <v>691</v>
      </c>
      <c r="H174" s="38">
        <v>53833195657</v>
      </c>
      <c r="I174" s="2" t="s">
        <v>692</v>
      </c>
      <c r="J174" s="8" t="s">
        <v>24</v>
      </c>
      <c r="K174" s="8" t="s">
        <v>693</v>
      </c>
      <c r="L174" s="24">
        <v>19816.39</v>
      </c>
      <c r="M174" s="26">
        <v>21225.66</v>
      </c>
      <c r="N174" s="6"/>
      <c r="O174" s="18" t="s">
        <v>25</v>
      </c>
      <c r="P174" s="23"/>
      <c r="Q174" s="26"/>
      <c r="R174" s="3"/>
      <c r="S174" s="3"/>
      <c r="T174" s="16"/>
      <c r="U174" s="16"/>
    </row>
    <row r="175" spans="1:21" ht="75" customHeight="1" x14ac:dyDescent="0.25">
      <c r="A175" s="56">
        <v>174</v>
      </c>
      <c r="B175" s="3" t="s">
        <v>706</v>
      </c>
      <c r="C175" s="2" t="s">
        <v>695</v>
      </c>
      <c r="D175" s="6" t="s">
        <v>696</v>
      </c>
      <c r="E175" s="32" t="s">
        <v>700</v>
      </c>
      <c r="F175" s="3" t="s">
        <v>239</v>
      </c>
      <c r="G175" s="3" t="s">
        <v>95</v>
      </c>
      <c r="H175" s="38">
        <v>30293478878</v>
      </c>
      <c r="I175" s="2" t="s">
        <v>701</v>
      </c>
      <c r="J175" s="8" t="s">
        <v>24</v>
      </c>
      <c r="K175" s="2" t="s">
        <v>702</v>
      </c>
      <c r="L175" s="23">
        <v>19495</v>
      </c>
      <c r="M175" s="26">
        <f>L175*1.25</f>
        <v>24368.75</v>
      </c>
      <c r="N175" s="6"/>
      <c r="O175" s="18" t="s">
        <v>25</v>
      </c>
      <c r="P175" s="23"/>
      <c r="Q175" s="26"/>
      <c r="R175" s="3"/>
      <c r="S175" s="3"/>
      <c r="T175" s="16"/>
      <c r="U175" s="16"/>
    </row>
    <row r="176" spans="1:21" ht="75" customHeight="1" x14ac:dyDescent="0.25">
      <c r="A176" s="56">
        <v>175</v>
      </c>
      <c r="B176" s="54" t="s">
        <v>707</v>
      </c>
      <c r="C176" s="2" t="s">
        <v>695</v>
      </c>
      <c r="D176" s="6" t="s">
        <v>696</v>
      </c>
      <c r="E176" s="32" t="s">
        <v>700</v>
      </c>
      <c r="F176" s="3" t="s">
        <v>239</v>
      </c>
      <c r="G176" s="3" t="s">
        <v>95</v>
      </c>
      <c r="H176" s="38">
        <v>30293478878</v>
      </c>
      <c r="I176" s="2" t="s">
        <v>701</v>
      </c>
      <c r="J176" s="8" t="s">
        <v>24</v>
      </c>
      <c r="K176" s="8" t="s">
        <v>703</v>
      </c>
      <c r="L176" s="24">
        <v>9013.94</v>
      </c>
      <c r="M176" s="26">
        <f t="shared" ref="M176:M187" si="23">L176*1.25</f>
        <v>11267.425000000001</v>
      </c>
      <c r="N176" s="6"/>
      <c r="O176" s="18" t="s">
        <v>25</v>
      </c>
      <c r="P176" s="23"/>
      <c r="Q176" s="26"/>
      <c r="R176" s="3"/>
      <c r="S176" s="3"/>
      <c r="T176" s="16"/>
      <c r="U176" s="16"/>
    </row>
    <row r="177" spans="1:21" ht="75" customHeight="1" x14ac:dyDescent="0.25">
      <c r="A177" s="56">
        <v>176</v>
      </c>
      <c r="B177" s="3" t="s">
        <v>708</v>
      </c>
      <c r="C177" s="6" t="s">
        <v>695</v>
      </c>
      <c r="D177" s="6" t="s">
        <v>696</v>
      </c>
      <c r="E177" s="33" t="s">
        <v>700</v>
      </c>
      <c r="F177" s="3" t="s">
        <v>239</v>
      </c>
      <c r="G177" s="3" t="s">
        <v>95</v>
      </c>
      <c r="H177" s="38">
        <v>30293478878</v>
      </c>
      <c r="I177" s="2" t="s">
        <v>701</v>
      </c>
      <c r="J177" s="8" t="s">
        <v>24</v>
      </c>
      <c r="K177" s="8" t="s">
        <v>704</v>
      </c>
      <c r="L177" s="24">
        <v>12690.23</v>
      </c>
      <c r="M177" s="26">
        <f t="shared" si="23"/>
        <v>15862.787499999999</v>
      </c>
      <c r="N177" s="6"/>
      <c r="O177" s="18" t="s">
        <v>25</v>
      </c>
      <c r="P177" s="23"/>
      <c r="Q177" s="26"/>
      <c r="R177" s="3"/>
      <c r="S177" s="3"/>
      <c r="T177" s="16"/>
      <c r="U177" s="16"/>
    </row>
    <row r="178" spans="1:21" ht="102" customHeight="1" x14ac:dyDescent="0.25">
      <c r="A178" s="56">
        <v>177</v>
      </c>
      <c r="B178" s="3" t="s">
        <v>709</v>
      </c>
      <c r="C178" s="2" t="s">
        <v>695</v>
      </c>
      <c r="D178" s="6" t="s">
        <v>696</v>
      </c>
      <c r="E178" s="32" t="s">
        <v>700</v>
      </c>
      <c r="F178" s="3" t="s">
        <v>239</v>
      </c>
      <c r="G178" s="3" t="s">
        <v>506</v>
      </c>
      <c r="H178" s="38">
        <v>74069690736</v>
      </c>
      <c r="I178" s="2" t="s">
        <v>701</v>
      </c>
      <c r="J178" s="2" t="s">
        <v>24</v>
      </c>
      <c r="K178" s="2" t="s">
        <v>705</v>
      </c>
      <c r="L178" s="23">
        <v>1158</v>
      </c>
      <c r="M178" s="26">
        <f t="shared" si="23"/>
        <v>1447.5</v>
      </c>
      <c r="N178" s="6"/>
      <c r="O178" s="18" t="s">
        <v>25</v>
      </c>
      <c r="P178" s="23"/>
      <c r="Q178" s="26"/>
      <c r="R178" s="3"/>
      <c r="S178" s="3"/>
      <c r="T178" s="16"/>
      <c r="U178" s="16"/>
    </row>
    <row r="179" spans="1:21" ht="75" customHeight="1" x14ac:dyDescent="0.25">
      <c r="A179" s="56">
        <v>178</v>
      </c>
      <c r="B179" s="54" t="s">
        <v>710</v>
      </c>
      <c r="C179" s="2" t="s">
        <v>695</v>
      </c>
      <c r="D179" s="6" t="s">
        <v>696</v>
      </c>
      <c r="E179" s="32" t="s">
        <v>700</v>
      </c>
      <c r="F179" s="3" t="s">
        <v>239</v>
      </c>
      <c r="G179" s="3" t="s">
        <v>95</v>
      </c>
      <c r="H179" s="38">
        <v>30293478878</v>
      </c>
      <c r="I179" s="2" t="s">
        <v>701</v>
      </c>
      <c r="J179" s="8" t="s">
        <v>24</v>
      </c>
      <c r="K179" s="8" t="s">
        <v>711</v>
      </c>
      <c r="L179" s="24">
        <v>3648</v>
      </c>
      <c r="M179" s="26">
        <f t="shared" si="23"/>
        <v>4560</v>
      </c>
      <c r="N179" s="6"/>
      <c r="O179" s="18" t="s">
        <v>25</v>
      </c>
      <c r="P179" s="23"/>
      <c r="Q179" s="26"/>
      <c r="R179" s="3"/>
      <c r="S179" s="3"/>
      <c r="T179" s="16"/>
      <c r="U179" s="16"/>
    </row>
    <row r="180" spans="1:21" ht="75" customHeight="1" x14ac:dyDescent="0.25">
      <c r="A180" s="56">
        <v>179</v>
      </c>
      <c r="B180" s="3" t="s">
        <v>713</v>
      </c>
      <c r="C180" s="6" t="s">
        <v>695</v>
      </c>
      <c r="D180" s="6" t="s">
        <v>696</v>
      </c>
      <c r="E180" s="33" t="s">
        <v>700</v>
      </c>
      <c r="F180" s="3" t="s">
        <v>239</v>
      </c>
      <c r="G180" s="3" t="s">
        <v>95</v>
      </c>
      <c r="H180" s="38">
        <v>30293478878</v>
      </c>
      <c r="I180" s="2" t="s">
        <v>701</v>
      </c>
      <c r="J180" s="8" t="s">
        <v>24</v>
      </c>
      <c r="K180" s="8" t="s">
        <v>712</v>
      </c>
      <c r="L180" s="24">
        <v>4500</v>
      </c>
      <c r="M180" s="26">
        <f t="shared" si="23"/>
        <v>5625</v>
      </c>
      <c r="N180" s="6"/>
      <c r="O180" s="18" t="s">
        <v>25</v>
      </c>
      <c r="P180" s="23"/>
      <c r="Q180" s="26"/>
      <c r="R180" s="3"/>
      <c r="S180" s="3"/>
      <c r="T180" s="16"/>
      <c r="U180" s="16"/>
    </row>
    <row r="181" spans="1:21" ht="75" customHeight="1" x14ac:dyDescent="0.25">
      <c r="A181" s="56">
        <v>180</v>
      </c>
      <c r="B181" s="3" t="s">
        <v>714</v>
      </c>
      <c r="C181" s="2" t="s">
        <v>715</v>
      </c>
      <c r="D181" s="6" t="s">
        <v>716</v>
      </c>
      <c r="E181" s="32"/>
      <c r="F181" s="3" t="s">
        <v>30</v>
      </c>
      <c r="G181" s="3" t="s">
        <v>717</v>
      </c>
      <c r="H181" s="38">
        <v>83620078781</v>
      </c>
      <c r="I181" s="2" t="s">
        <v>718</v>
      </c>
      <c r="J181" s="2" t="s">
        <v>274</v>
      </c>
      <c r="K181" s="2" t="s">
        <v>719</v>
      </c>
      <c r="L181" s="23">
        <v>3981.4</v>
      </c>
      <c r="M181" s="26">
        <f t="shared" si="23"/>
        <v>4976.75</v>
      </c>
      <c r="N181" s="6" t="s">
        <v>1125</v>
      </c>
      <c r="O181" s="18" t="s">
        <v>25</v>
      </c>
      <c r="P181" s="23">
        <v>3981.4</v>
      </c>
      <c r="Q181" s="26">
        <v>4976.75</v>
      </c>
      <c r="R181" s="3"/>
      <c r="S181" s="3"/>
      <c r="T181" s="16"/>
      <c r="U181" s="16"/>
    </row>
    <row r="182" spans="1:21" ht="75" customHeight="1" x14ac:dyDescent="0.25">
      <c r="A182" s="56">
        <v>181</v>
      </c>
      <c r="B182" s="54" t="s">
        <v>725</v>
      </c>
      <c r="C182" s="2" t="s">
        <v>724</v>
      </c>
      <c r="D182" s="6" t="s">
        <v>723</v>
      </c>
      <c r="E182" s="32"/>
      <c r="F182" s="3" t="s">
        <v>30</v>
      </c>
      <c r="G182" s="3" t="s">
        <v>722</v>
      </c>
      <c r="H182" s="38">
        <v>76238467913</v>
      </c>
      <c r="I182" s="2" t="s">
        <v>720</v>
      </c>
      <c r="J182" s="8" t="s">
        <v>24</v>
      </c>
      <c r="K182" s="8" t="s">
        <v>721</v>
      </c>
      <c r="L182" s="24">
        <v>3357.3</v>
      </c>
      <c r="M182" s="26">
        <f t="shared" si="23"/>
        <v>4196.625</v>
      </c>
      <c r="N182" s="6"/>
      <c r="O182" s="18" t="s">
        <v>25</v>
      </c>
      <c r="P182" s="23"/>
      <c r="Q182" s="26"/>
      <c r="R182" s="3"/>
      <c r="S182" s="3"/>
      <c r="T182" s="16"/>
      <c r="U182" s="16"/>
    </row>
    <row r="183" spans="1:21" ht="75" customHeight="1" x14ac:dyDescent="0.25">
      <c r="A183" s="56">
        <v>182</v>
      </c>
      <c r="B183" s="3" t="s">
        <v>738</v>
      </c>
      <c r="C183" s="6" t="s">
        <v>695</v>
      </c>
      <c r="D183" s="6" t="s">
        <v>696</v>
      </c>
      <c r="E183" s="33" t="s">
        <v>700</v>
      </c>
      <c r="F183" s="3" t="s">
        <v>239</v>
      </c>
      <c r="G183" s="3" t="s">
        <v>504</v>
      </c>
      <c r="H183" s="38">
        <v>93613785608</v>
      </c>
      <c r="I183" s="2" t="s">
        <v>732</v>
      </c>
      <c r="J183" s="8" t="s">
        <v>24</v>
      </c>
      <c r="K183" s="8" t="s">
        <v>733</v>
      </c>
      <c r="L183" s="24">
        <v>17440</v>
      </c>
      <c r="M183" s="26">
        <f t="shared" si="23"/>
        <v>21800</v>
      </c>
      <c r="N183" s="6"/>
      <c r="O183" s="18" t="s">
        <v>25</v>
      </c>
      <c r="P183" s="23"/>
      <c r="Q183" s="26"/>
      <c r="R183" s="3"/>
      <c r="S183" s="3"/>
      <c r="T183" s="16"/>
      <c r="U183" s="16"/>
    </row>
    <row r="184" spans="1:21" ht="75" customHeight="1" x14ac:dyDescent="0.25">
      <c r="A184" s="56">
        <v>183</v>
      </c>
      <c r="B184" s="3" t="s">
        <v>742</v>
      </c>
      <c r="C184" s="2" t="s">
        <v>695</v>
      </c>
      <c r="D184" s="6" t="s">
        <v>696</v>
      </c>
      <c r="E184" s="32" t="s">
        <v>700</v>
      </c>
      <c r="F184" s="3" t="s">
        <v>239</v>
      </c>
      <c r="G184" s="3" t="s">
        <v>504</v>
      </c>
      <c r="H184" s="38">
        <v>93613785608</v>
      </c>
      <c r="I184" s="2" t="s">
        <v>732</v>
      </c>
      <c r="J184" s="2" t="s">
        <v>24</v>
      </c>
      <c r="K184" s="2" t="s">
        <v>734</v>
      </c>
      <c r="L184" s="23">
        <v>4391.3</v>
      </c>
      <c r="M184" s="26">
        <f t="shared" si="23"/>
        <v>5489.125</v>
      </c>
      <c r="N184" s="6"/>
      <c r="O184" s="18" t="s">
        <v>25</v>
      </c>
      <c r="P184" s="23"/>
      <c r="Q184" s="26"/>
      <c r="R184" s="3"/>
      <c r="S184" s="3"/>
      <c r="T184" s="16"/>
      <c r="U184" s="16"/>
    </row>
    <row r="185" spans="1:21" ht="75" customHeight="1" x14ac:dyDescent="0.25">
      <c r="A185" s="56">
        <v>184</v>
      </c>
      <c r="B185" s="54" t="s">
        <v>739</v>
      </c>
      <c r="C185" s="2" t="s">
        <v>695</v>
      </c>
      <c r="D185" s="6" t="s">
        <v>696</v>
      </c>
      <c r="E185" s="32" t="s">
        <v>700</v>
      </c>
      <c r="F185" s="3" t="s">
        <v>239</v>
      </c>
      <c r="G185" s="3" t="s">
        <v>504</v>
      </c>
      <c r="H185" s="38">
        <v>93613785608</v>
      </c>
      <c r="I185" s="2" t="s">
        <v>732</v>
      </c>
      <c r="J185" s="8" t="s">
        <v>24</v>
      </c>
      <c r="K185" s="8" t="s">
        <v>735</v>
      </c>
      <c r="L185" s="24">
        <v>8899.74</v>
      </c>
      <c r="M185" s="26">
        <f t="shared" si="23"/>
        <v>11124.674999999999</v>
      </c>
      <c r="N185" s="6"/>
      <c r="O185" s="18" t="s">
        <v>25</v>
      </c>
      <c r="P185" s="23"/>
      <c r="Q185" s="26"/>
      <c r="R185" s="3"/>
      <c r="S185" s="3"/>
      <c r="T185" s="16"/>
      <c r="U185" s="16"/>
    </row>
    <row r="186" spans="1:21" ht="75" customHeight="1" x14ac:dyDescent="0.25">
      <c r="A186" s="56">
        <v>185</v>
      </c>
      <c r="B186" s="3" t="s">
        <v>741</v>
      </c>
      <c r="C186" s="6" t="s">
        <v>695</v>
      </c>
      <c r="D186" s="6" t="s">
        <v>696</v>
      </c>
      <c r="E186" s="33" t="s">
        <v>700</v>
      </c>
      <c r="F186" s="3" t="s">
        <v>239</v>
      </c>
      <c r="G186" s="3" t="s">
        <v>504</v>
      </c>
      <c r="H186" s="38">
        <v>93613785608</v>
      </c>
      <c r="I186" s="2" t="s">
        <v>732</v>
      </c>
      <c r="J186" s="8" t="s">
        <v>24</v>
      </c>
      <c r="K186" s="8" t="s">
        <v>736</v>
      </c>
      <c r="L186" s="24">
        <v>31724</v>
      </c>
      <c r="M186" s="26">
        <f t="shared" si="23"/>
        <v>39655</v>
      </c>
      <c r="N186" s="6"/>
      <c r="O186" s="18" t="s">
        <v>25</v>
      </c>
      <c r="P186" s="23"/>
      <c r="Q186" s="26"/>
      <c r="R186" s="3"/>
      <c r="S186" s="3"/>
      <c r="T186" s="16"/>
      <c r="U186" s="16"/>
    </row>
    <row r="187" spans="1:21" ht="75" customHeight="1" x14ac:dyDescent="0.25">
      <c r="A187" s="56">
        <v>186</v>
      </c>
      <c r="B187" s="3" t="s">
        <v>740</v>
      </c>
      <c r="C187" s="6" t="s">
        <v>695</v>
      </c>
      <c r="D187" s="6" t="s">
        <v>696</v>
      </c>
      <c r="E187" s="33" t="s">
        <v>700</v>
      </c>
      <c r="F187" s="3" t="s">
        <v>239</v>
      </c>
      <c r="G187" s="3" t="s">
        <v>504</v>
      </c>
      <c r="H187" s="38">
        <v>93613785608</v>
      </c>
      <c r="I187" s="2" t="s">
        <v>732</v>
      </c>
      <c r="J187" s="8" t="s">
        <v>24</v>
      </c>
      <c r="K187" s="8" t="s">
        <v>737</v>
      </c>
      <c r="L187" s="24">
        <v>15091.42</v>
      </c>
      <c r="M187" s="26">
        <f t="shared" si="23"/>
        <v>18864.275000000001</v>
      </c>
      <c r="N187" s="6"/>
      <c r="O187" s="18" t="s">
        <v>25</v>
      </c>
      <c r="P187" s="23"/>
      <c r="Q187" s="26"/>
      <c r="R187" s="3"/>
      <c r="S187" s="3"/>
      <c r="T187" s="16"/>
      <c r="U187" s="16"/>
    </row>
    <row r="188" spans="1:21" ht="85.5" customHeight="1" x14ac:dyDescent="0.25">
      <c r="A188" s="56">
        <v>187</v>
      </c>
      <c r="B188" s="43" t="s">
        <v>729</v>
      </c>
      <c r="C188" s="27" t="s">
        <v>726</v>
      </c>
      <c r="D188" s="31" t="s">
        <v>226</v>
      </c>
      <c r="E188" s="29" t="s">
        <v>727</v>
      </c>
      <c r="F188" s="63" t="s">
        <v>22</v>
      </c>
      <c r="G188" s="45" t="s">
        <v>728</v>
      </c>
      <c r="H188" s="37">
        <v>72138001170</v>
      </c>
      <c r="I188" s="29" t="s">
        <v>730</v>
      </c>
      <c r="J188" s="27" t="s">
        <v>24</v>
      </c>
      <c r="K188" s="27" t="s">
        <v>731</v>
      </c>
      <c r="L188" s="30">
        <v>4655</v>
      </c>
      <c r="M188" s="30">
        <f>L188*1.25</f>
        <v>5818.75</v>
      </c>
      <c r="N188" s="46"/>
      <c r="O188" s="47" t="s">
        <v>25</v>
      </c>
      <c r="P188" s="48"/>
      <c r="Q188" s="48"/>
      <c r="R188" s="34"/>
      <c r="S188" s="34"/>
      <c r="T188" s="16"/>
      <c r="U188" s="16"/>
    </row>
    <row r="189" spans="1:21" ht="97.5" customHeight="1" x14ac:dyDescent="0.25">
      <c r="A189" s="56">
        <v>188</v>
      </c>
      <c r="B189" s="31" t="s">
        <v>759</v>
      </c>
      <c r="C189" s="27" t="s">
        <v>754</v>
      </c>
      <c r="D189" s="28" t="s">
        <v>755</v>
      </c>
      <c r="E189" s="40" t="s">
        <v>756</v>
      </c>
      <c r="F189" s="31" t="s">
        <v>22</v>
      </c>
      <c r="G189" s="44" t="s">
        <v>757</v>
      </c>
      <c r="H189" s="50" t="s">
        <v>758</v>
      </c>
      <c r="I189" s="29" t="s">
        <v>730</v>
      </c>
      <c r="J189" s="27" t="s">
        <v>760</v>
      </c>
      <c r="K189" s="27" t="s">
        <v>768</v>
      </c>
      <c r="L189" s="30">
        <v>83819.34</v>
      </c>
      <c r="M189" s="30">
        <v>83819.34</v>
      </c>
      <c r="N189" s="46"/>
      <c r="O189" s="47" t="s">
        <v>25</v>
      </c>
      <c r="P189" s="48"/>
      <c r="Q189" s="48"/>
      <c r="R189" s="34"/>
      <c r="S189" s="34"/>
      <c r="T189" s="16"/>
      <c r="U189" s="16"/>
    </row>
    <row r="190" spans="1:21" ht="75" customHeight="1" x14ac:dyDescent="0.25">
      <c r="A190" s="56">
        <v>189</v>
      </c>
      <c r="B190" s="54" t="s">
        <v>743</v>
      </c>
      <c r="C190" s="2" t="s">
        <v>744</v>
      </c>
      <c r="D190" s="6" t="s">
        <v>745</v>
      </c>
      <c r="E190" s="32"/>
      <c r="F190" s="3" t="s">
        <v>30</v>
      </c>
      <c r="G190" s="3" t="s">
        <v>424</v>
      </c>
      <c r="H190" s="38">
        <v>68373453442</v>
      </c>
      <c r="I190" s="2" t="s">
        <v>746</v>
      </c>
      <c r="J190" s="8" t="s">
        <v>747</v>
      </c>
      <c r="K190" s="8" t="s">
        <v>748</v>
      </c>
      <c r="L190" s="24">
        <v>9900</v>
      </c>
      <c r="M190" s="26">
        <f t="shared" ref="M190:M197" si="24">L190*1.25</f>
        <v>12375</v>
      </c>
      <c r="N190" s="6" t="s">
        <v>1126</v>
      </c>
      <c r="O190" s="18" t="s">
        <v>25</v>
      </c>
      <c r="P190" s="23">
        <v>9900</v>
      </c>
      <c r="Q190" s="26">
        <v>12375</v>
      </c>
      <c r="R190" s="3"/>
      <c r="S190" s="3"/>
      <c r="T190" s="16"/>
      <c r="U190" s="16"/>
    </row>
    <row r="191" spans="1:21" ht="75" customHeight="1" x14ac:dyDescent="0.25">
      <c r="A191" s="56">
        <v>190</v>
      </c>
      <c r="B191" s="3" t="s">
        <v>749</v>
      </c>
      <c r="C191" s="6" t="s">
        <v>750</v>
      </c>
      <c r="D191" s="6" t="s">
        <v>319</v>
      </c>
      <c r="E191" s="33"/>
      <c r="F191" s="3" t="s">
        <v>30</v>
      </c>
      <c r="G191" s="3" t="s">
        <v>463</v>
      </c>
      <c r="H191" s="38">
        <v>49717181965</v>
      </c>
      <c r="I191" s="2" t="s">
        <v>751</v>
      </c>
      <c r="J191" s="8" t="s">
        <v>752</v>
      </c>
      <c r="K191" s="8" t="s">
        <v>753</v>
      </c>
      <c r="L191" s="24">
        <v>4216</v>
      </c>
      <c r="M191" s="26">
        <f t="shared" si="24"/>
        <v>5270</v>
      </c>
      <c r="N191" s="6" t="s">
        <v>898</v>
      </c>
      <c r="O191" s="18" t="s">
        <v>25</v>
      </c>
      <c r="P191" s="23">
        <v>4216</v>
      </c>
      <c r="Q191" s="26">
        <v>5270</v>
      </c>
      <c r="R191" s="3"/>
      <c r="S191" s="3"/>
      <c r="T191" s="16"/>
      <c r="U191" s="16"/>
    </row>
    <row r="192" spans="1:21" ht="75" customHeight="1" x14ac:dyDescent="0.25">
      <c r="A192" s="56">
        <v>191</v>
      </c>
      <c r="B192" s="54" t="s">
        <v>761</v>
      </c>
      <c r="C192" s="2" t="s">
        <v>762</v>
      </c>
      <c r="D192" s="6" t="s">
        <v>763</v>
      </c>
      <c r="E192" s="32"/>
      <c r="F192" s="3" t="s">
        <v>30</v>
      </c>
      <c r="G192" s="3" t="s">
        <v>764</v>
      </c>
      <c r="H192" s="38">
        <v>25864358475</v>
      </c>
      <c r="I192" s="2" t="s">
        <v>765</v>
      </c>
      <c r="J192" s="8" t="s">
        <v>767</v>
      </c>
      <c r="K192" s="8" t="s">
        <v>766</v>
      </c>
      <c r="L192" s="24">
        <v>3140</v>
      </c>
      <c r="M192" s="26">
        <f t="shared" si="24"/>
        <v>3925</v>
      </c>
      <c r="N192" s="6" t="s">
        <v>848</v>
      </c>
      <c r="O192" s="18" t="s">
        <v>25</v>
      </c>
      <c r="P192" s="23">
        <v>3140</v>
      </c>
      <c r="Q192" s="26">
        <v>3925</v>
      </c>
      <c r="R192" s="3"/>
      <c r="S192" s="3"/>
      <c r="T192" s="16"/>
      <c r="U192" s="16"/>
    </row>
    <row r="193" spans="1:21" ht="75" customHeight="1" x14ac:dyDescent="0.25">
      <c r="A193" s="56">
        <v>192</v>
      </c>
      <c r="B193" s="3" t="s">
        <v>769</v>
      </c>
      <c r="C193" s="6" t="s">
        <v>771</v>
      </c>
      <c r="D193" s="6" t="s">
        <v>770</v>
      </c>
      <c r="E193" s="33"/>
      <c r="F193" s="3" t="s">
        <v>30</v>
      </c>
      <c r="G193" s="3" t="s">
        <v>772</v>
      </c>
      <c r="H193" s="38">
        <v>94766180676</v>
      </c>
      <c r="I193" s="2" t="s">
        <v>773</v>
      </c>
      <c r="J193" s="8" t="s">
        <v>775</v>
      </c>
      <c r="K193" s="8" t="s">
        <v>774</v>
      </c>
      <c r="L193" s="24">
        <v>4700</v>
      </c>
      <c r="M193" s="26">
        <f t="shared" si="24"/>
        <v>5875</v>
      </c>
      <c r="N193" s="6"/>
      <c r="O193" s="18" t="s">
        <v>25</v>
      </c>
      <c r="P193" s="23"/>
      <c r="Q193" s="26"/>
      <c r="R193" s="3"/>
      <c r="S193" s="3"/>
      <c r="T193" s="16"/>
      <c r="U193" s="16"/>
    </row>
    <row r="194" spans="1:21" ht="99.75" customHeight="1" x14ac:dyDescent="0.25">
      <c r="A194" s="56">
        <v>193</v>
      </c>
      <c r="B194" s="43" t="s">
        <v>786</v>
      </c>
      <c r="C194" s="27" t="s">
        <v>782</v>
      </c>
      <c r="D194" s="31" t="s">
        <v>226</v>
      </c>
      <c r="E194" s="29" t="s">
        <v>727</v>
      </c>
      <c r="F194" s="44" t="s">
        <v>22</v>
      </c>
      <c r="G194" s="45" t="s">
        <v>783</v>
      </c>
      <c r="H194" s="27" t="s">
        <v>784</v>
      </c>
      <c r="I194" s="29" t="s">
        <v>777</v>
      </c>
      <c r="J194" s="27" t="s">
        <v>24</v>
      </c>
      <c r="K194" s="27" t="s">
        <v>785</v>
      </c>
      <c r="L194" s="30">
        <v>13861.25</v>
      </c>
      <c r="M194" s="30">
        <f>L194*1.25</f>
        <v>17326.5625</v>
      </c>
      <c r="N194" s="46"/>
      <c r="O194" s="47" t="s">
        <v>25</v>
      </c>
      <c r="P194" s="48"/>
      <c r="Q194" s="48"/>
      <c r="R194" s="34"/>
      <c r="S194" s="34"/>
      <c r="T194" s="16"/>
      <c r="U194" s="16"/>
    </row>
    <row r="195" spans="1:21" ht="75" customHeight="1" x14ac:dyDescent="0.25">
      <c r="A195" s="56">
        <v>194</v>
      </c>
      <c r="B195" s="3" t="s">
        <v>780</v>
      </c>
      <c r="C195" s="2" t="s">
        <v>776</v>
      </c>
      <c r="D195" s="6" t="s">
        <v>173</v>
      </c>
      <c r="E195" s="32"/>
      <c r="F195" s="3" t="s">
        <v>30</v>
      </c>
      <c r="G195" s="3" t="s">
        <v>95</v>
      </c>
      <c r="H195" s="38">
        <v>30293478878</v>
      </c>
      <c r="I195" s="2" t="s">
        <v>777</v>
      </c>
      <c r="J195" s="2" t="s">
        <v>24</v>
      </c>
      <c r="K195" s="2" t="s">
        <v>778</v>
      </c>
      <c r="L195" s="23">
        <v>22090</v>
      </c>
      <c r="M195" s="26">
        <f t="shared" si="24"/>
        <v>27612.5</v>
      </c>
      <c r="N195" s="6"/>
      <c r="O195" s="18" t="s">
        <v>25</v>
      </c>
      <c r="P195" s="23"/>
      <c r="Q195" s="26"/>
      <c r="R195" s="3"/>
      <c r="S195" s="3"/>
      <c r="T195" s="16"/>
      <c r="U195" s="16"/>
    </row>
    <row r="196" spans="1:21" ht="75" customHeight="1" x14ac:dyDescent="0.25">
      <c r="A196" s="56">
        <v>195</v>
      </c>
      <c r="B196" s="54" t="s">
        <v>781</v>
      </c>
      <c r="C196" s="2" t="s">
        <v>776</v>
      </c>
      <c r="D196" s="6" t="s">
        <v>173</v>
      </c>
      <c r="E196" s="32"/>
      <c r="F196" s="3" t="s">
        <v>30</v>
      </c>
      <c r="G196" s="3" t="s">
        <v>95</v>
      </c>
      <c r="H196" s="38">
        <v>30293478878</v>
      </c>
      <c r="I196" s="2" t="s">
        <v>777</v>
      </c>
      <c r="J196" s="8" t="s">
        <v>24</v>
      </c>
      <c r="K196" s="8" t="s">
        <v>779</v>
      </c>
      <c r="L196" s="24">
        <v>4198</v>
      </c>
      <c r="M196" s="26">
        <f t="shared" si="24"/>
        <v>5247.5</v>
      </c>
      <c r="N196" s="6"/>
      <c r="O196" s="18" t="s">
        <v>25</v>
      </c>
      <c r="P196" s="23"/>
      <c r="Q196" s="26"/>
      <c r="R196" s="3"/>
      <c r="S196" s="3"/>
      <c r="T196" s="16"/>
      <c r="U196" s="16"/>
    </row>
    <row r="197" spans="1:21" ht="75" customHeight="1" x14ac:dyDescent="0.25">
      <c r="A197" s="56">
        <v>196</v>
      </c>
      <c r="B197" s="3" t="s">
        <v>787</v>
      </c>
      <c r="C197" s="2" t="s">
        <v>788</v>
      </c>
      <c r="D197" s="6" t="s">
        <v>789</v>
      </c>
      <c r="E197" s="32"/>
      <c r="F197" s="3" t="s">
        <v>30</v>
      </c>
      <c r="G197" s="3" t="s">
        <v>790</v>
      </c>
      <c r="H197" s="38">
        <v>96725652983</v>
      </c>
      <c r="I197" s="2" t="s">
        <v>777</v>
      </c>
      <c r="J197" s="2" t="s">
        <v>792</v>
      </c>
      <c r="K197" s="2" t="s">
        <v>791</v>
      </c>
      <c r="L197" s="23">
        <v>5602.92</v>
      </c>
      <c r="M197" s="26">
        <f t="shared" si="24"/>
        <v>7003.65</v>
      </c>
      <c r="N197" s="6" t="s">
        <v>1127</v>
      </c>
      <c r="O197" s="18" t="s">
        <v>25</v>
      </c>
      <c r="P197" s="23">
        <v>5602.92</v>
      </c>
      <c r="Q197" s="26">
        <v>7003.65</v>
      </c>
      <c r="R197" s="3"/>
      <c r="S197" s="3"/>
      <c r="T197" s="16"/>
      <c r="U197" s="16"/>
    </row>
    <row r="198" spans="1:21" ht="75" customHeight="1" x14ac:dyDescent="0.25">
      <c r="A198" s="56">
        <v>197</v>
      </c>
      <c r="B198" s="64" t="s">
        <v>793</v>
      </c>
      <c r="C198" s="2" t="s">
        <v>794</v>
      </c>
      <c r="D198" s="6" t="s">
        <v>204</v>
      </c>
      <c r="E198" s="32"/>
      <c r="F198" s="3" t="s">
        <v>30</v>
      </c>
      <c r="G198" s="3" t="s">
        <v>199</v>
      </c>
      <c r="H198" s="38">
        <v>73213741570</v>
      </c>
      <c r="I198" s="2" t="s">
        <v>777</v>
      </c>
      <c r="J198" s="8" t="s">
        <v>795</v>
      </c>
      <c r="K198" s="8" t="s">
        <v>796</v>
      </c>
      <c r="L198" s="24">
        <v>1850.51</v>
      </c>
      <c r="M198" s="26">
        <f t="shared" ref="M198:M204" si="25">L198*1.25</f>
        <v>2313.1374999999998</v>
      </c>
      <c r="N198" s="6"/>
      <c r="O198" s="18" t="s">
        <v>25</v>
      </c>
      <c r="P198" s="23"/>
      <c r="Q198" s="26"/>
      <c r="R198" s="3"/>
      <c r="S198" s="3"/>
      <c r="T198" s="16"/>
      <c r="U198" s="16"/>
    </row>
    <row r="199" spans="1:21" ht="75" customHeight="1" x14ac:dyDescent="0.25">
      <c r="A199" s="56">
        <v>198</v>
      </c>
      <c r="B199" s="3" t="s">
        <v>802</v>
      </c>
      <c r="C199" s="6" t="s">
        <v>126</v>
      </c>
      <c r="D199" s="6" t="s">
        <v>170</v>
      </c>
      <c r="E199" s="33"/>
      <c r="F199" s="3" t="s">
        <v>30</v>
      </c>
      <c r="G199" s="3" t="s">
        <v>797</v>
      </c>
      <c r="H199" s="38">
        <v>73127443455</v>
      </c>
      <c r="I199" s="2" t="s">
        <v>798</v>
      </c>
      <c r="J199" s="8" t="s">
        <v>24</v>
      </c>
      <c r="K199" s="8" t="s">
        <v>799</v>
      </c>
      <c r="L199" s="24">
        <v>3126.32</v>
      </c>
      <c r="M199" s="26">
        <f t="shared" si="25"/>
        <v>3907.9</v>
      </c>
      <c r="N199" s="6"/>
      <c r="O199" s="18" t="s">
        <v>25</v>
      </c>
      <c r="P199" s="23"/>
      <c r="Q199" s="26"/>
      <c r="R199" s="3"/>
      <c r="S199" s="3"/>
      <c r="T199" s="16"/>
      <c r="U199" s="16"/>
    </row>
    <row r="200" spans="1:21" ht="75" customHeight="1" x14ac:dyDescent="0.25">
      <c r="A200" s="56">
        <v>199</v>
      </c>
      <c r="B200" s="3" t="s">
        <v>803</v>
      </c>
      <c r="C200" s="2" t="s">
        <v>126</v>
      </c>
      <c r="D200" s="6" t="s">
        <v>170</v>
      </c>
      <c r="E200" s="32"/>
      <c r="F200" s="3" t="s">
        <v>30</v>
      </c>
      <c r="G200" s="3" t="s">
        <v>800</v>
      </c>
      <c r="H200" s="38">
        <v>69942917335</v>
      </c>
      <c r="I200" s="2" t="s">
        <v>798</v>
      </c>
      <c r="J200" s="2" t="s">
        <v>24</v>
      </c>
      <c r="K200" s="2" t="s">
        <v>801</v>
      </c>
      <c r="L200" s="23">
        <v>1925</v>
      </c>
      <c r="M200" s="26">
        <f t="shared" si="25"/>
        <v>2406.25</v>
      </c>
      <c r="N200" s="6"/>
      <c r="O200" s="18" t="s">
        <v>25</v>
      </c>
      <c r="P200" s="23"/>
      <c r="Q200" s="26"/>
      <c r="R200" s="3"/>
      <c r="S200" s="3"/>
      <c r="T200" s="16"/>
      <c r="U200" s="16"/>
    </row>
    <row r="201" spans="1:21" ht="75" customHeight="1" x14ac:dyDescent="0.25">
      <c r="A201" s="56">
        <v>200</v>
      </c>
      <c r="B201" s="54" t="s">
        <v>812</v>
      </c>
      <c r="C201" s="2" t="s">
        <v>806</v>
      </c>
      <c r="D201" s="6" t="s">
        <v>807</v>
      </c>
      <c r="E201" s="32"/>
      <c r="F201" s="3" t="s">
        <v>239</v>
      </c>
      <c r="G201" s="3" t="s">
        <v>580</v>
      </c>
      <c r="H201" s="38">
        <v>67001695549</v>
      </c>
      <c r="I201" s="2" t="s">
        <v>808</v>
      </c>
      <c r="J201" s="2" t="s">
        <v>813</v>
      </c>
      <c r="K201" s="8" t="s">
        <v>809</v>
      </c>
      <c r="L201" s="24">
        <v>29872</v>
      </c>
      <c r="M201" s="26">
        <f t="shared" si="25"/>
        <v>37340</v>
      </c>
      <c r="N201" s="6" t="s">
        <v>1128</v>
      </c>
      <c r="O201" s="18" t="s">
        <v>25</v>
      </c>
      <c r="P201" s="23">
        <v>29872</v>
      </c>
      <c r="Q201" s="26">
        <v>37340</v>
      </c>
      <c r="R201" s="3"/>
      <c r="S201" s="3"/>
      <c r="T201" s="16"/>
      <c r="U201" s="16"/>
    </row>
    <row r="202" spans="1:21" ht="75" customHeight="1" x14ac:dyDescent="0.25">
      <c r="A202" s="56">
        <v>201</v>
      </c>
      <c r="B202" s="3" t="s">
        <v>811</v>
      </c>
      <c r="C202" s="6" t="s">
        <v>806</v>
      </c>
      <c r="D202" s="6" t="s">
        <v>807</v>
      </c>
      <c r="E202" s="33"/>
      <c r="F202" s="3" t="s">
        <v>239</v>
      </c>
      <c r="G202" s="3" t="s">
        <v>580</v>
      </c>
      <c r="H202" s="38">
        <v>67001695549</v>
      </c>
      <c r="I202" s="2" t="s">
        <v>808</v>
      </c>
      <c r="J202" s="2" t="s">
        <v>813</v>
      </c>
      <c r="K202" s="8" t="s">
        <v>810</v>
      </c>
      <c r="L202" s="24">
        <v>19804.099999999999</v>
      </c>
      <c r="M202" s="26">
        <f t="shared" si="25"/>
        <v>24755.125</v>
      </c>
      <c r="N202" s="6" t="s">
        <v>1128</v>
      </c>
      <c r="O202" s="18" t="s">
        <v>25</v>
      </c>
      <c r="P202" s="23">
        <v>19804.099999999999</v>
      </c>
      <c r="Q202" s="26">
        <v>24755.125</v>
      </c>
      <c r="R202" s="3"/>
      <c r="S202" s="3"/>
      <c r="T202" s="16"/>
      <c r="U202" s="16"/>
    </row>
    <row r="203" spans="1:21" ht="122.25" customHeight="1" x14ac:dyDescent="0.25">
      <c r="A203" s="56">
        <v>202</v>
      </c>
      <c r="B203" s="3" t="s">
        <v>814</v>
      </c>
      <c r="C203" s="2" t="s">
        <v>452</v>
      </c>
      <c r="D203" s="6" t="s">
        <v>293</v>
      </c>
      <c r="E203" s="32" t="s">
        <v>451</v>
      </c>
      <c r="F203" s="3" t="s">
        <v>239</v>
      </c>
      <c r="G203" s="3" t="s">
        <v>95</v>
      </c>
      <c r="H203" s="38">
        <v>30293478878</v>
      </c>
      <c r="I203" s="2" t="s">
        <v>815</v>
      </c>
      <c r="J203" s="2" t="s">
        <v>24</v>
      </c>
      <c r="K203" s="2" t="s">
        <v>816</v>
      </c>
      <c r="L203" s="23">
        <v>96558</v>
      </c>
      <c r="M203" s="26">
        <f t="shared" si="25"/>
        <v>120697.5</v>
      </c>
      <c r="N203" s="6"/>
      <c r="O203" s="18" t="s">
        <v>25</v>
      </c>
      <c r="P203" s="23"/>
      <c r="Q203" s="26"/>
      <c r="R203" s="3"/>
      <c r="S203" s="3" t="s">
        <v>1160</v>
      </c>
      <c r="T203" s="16"/>
      <c r="U203" s="16"/>
    </row>
    <row r="204" spans="1:21" ht="70.5" customHeight="1" x14ac:dyDescent="0.25">
      <c r="A204" s="56">
        <v>203</v>
      </c>
      <c r="B204" s="3" t="s">
        <v>834</v>
      </c>
      <c r="C204" s="2" t="s">
        <v>830</v>
      </c>
      <c r="D204" s="6" t="s">
        <v>831</v>
      </c>
      <c r="E204" s="32" t="s">
        <v>832</v>
      </c>
      <c r="F204" s="3" t="s">
        <v>239</v>
      </c>
      <c r="G204" s="3" t="s">
        <v>833</v>
      </c>
      <c r="H204" s="38">
        <v>67956870959</v>
      </c>
      <c r="I204" s="2" t="s">
        <v>815</v>
      </c>
      <c r="J204" s="2" t="s">
        <v>24</v>
      </c>
      <c r="K204" s="2" t="s">
        <v>837</v>
      </c>
      <c r="L204" s="23">
        <v>12999.83</v>
      </c>
      <c r="M204" s="26">
        <f t="shared" si="25"/>
        <v>16249.7875</v>
      </c>
      <c r="N204" s="6"/>
      <c r="O204" s="18" t="s">
        <v>25</v>
      </c>
      <c r="P204" s="23"/>
      <c r="Q204" s="26"/>
      <c r="R204" s="3"/>
      <c r="S204" s="3"/>
      <c r="T204" s="16"/>
      <c r="U204" s="16"/>
    </row>
    <row r="205" spans="1:21" ht="75" customHeight="1" x14ac:dyDescent="0.25">
      <c r="A205" s="56">
        <v>204</v>
      </c>
      <c r="B205" s="54" t="s">
        <v>819</v>
      </c>
      <c r="C205" s="2" t="s">
        <v>823</v>
      </c>
      <c r="D205" s="6" t="s">
        <v>821</v>
      </c>
      <c r="E205" s="32"/>
      <c r="F205" s="3" t="s">
        <v>30</v>
      </c>
      <c r="G205" s="3" t="s">
        <v>824</v>
      </c>
      <c r="H205" s="2" t="s">
        <v>825</v>
      </c>
      <c r="I205" s="2" t="s">
        <v>835</v>
      </c>
      <c r="J205" s="8" t="s">
        <v>46</v>
      </c>
      <c r="K205" s="8" t="s">
        <v>817</v>
      </c>
      <c r="L205" s="24">
        <v>11130</v>
      </c>
      <c r="M205" s="26">
        <f t="shared" ref="M205:M210" si="26">L205*1.25</f>
        <v>13912.5</v>
      </c>
      <c r="N205" s="6"/>
      <c r="O205" s="18" t="s">
        <v>25</v>
      </c>
      <c r="P205" s="23"/>
      <c r="Q205" s="26"/>
      <c r="R205" s="3"/>
      <c r="S205" s="3"/>
      <c r="T205" s="16"/>
      <c r="U205" s="16"/>
    </row>
    <row r="206" spans="1:21" ht="75" customHeight="1" x14ac:dyDescent="0.25">
      <c r="A206" s="56">
        <v>205</v>
      </c>
      <c r="B206" s="3" t="s">
        <v>820</v>
      </c>
      <c r="C206" s="6" t="s">
        <v>823</v>
      </c>
      <c r="D206" s="6" t="s">
        <v>822</v>
      </c>
      <c r="E206" s="33"/>
      <c r="F206" s="3" t="s">
        <v>30</v>
      </c>
      <c r="G206" s="3" t="s">
        <v>824</v>
      </c>
      <c r="H206" s="2" t="s">
        <v>825</v>
      </c>
      <c r="I206" s="2" t="s">
        <v>835</v>
      </c>
      <c r="J206" s="8" t="s">
        <v>46</v>
      </c>
      <c r="K206" s="8" t="s">
        <v>818</v>
      </c>
      <c r="L206" s="24">
        <v>11333</v>
      </c>
      <c r="M206" s="26">
        <f t="shared" si="26"/>
        <v>14166.25</v>
      </c>
      <c r="N206" s="6"/>
      <c r="O206" s="18" t="s">
        <v>25</v>
      </c>
      <c r="P206" s="23"/>
      <c r="Q206" s="26"/>
      <c r="R206" s="3"/>
      <c r="S206" s="3"/>
      <c r="T206" s="16"/>
      <c r="U206" s="16"/>
    </row>
    <row r="207" spans="1:21" ht="75" customHeight="1" x14ac:dyDescent="0.25">
      <c r="A207" s="56">
        <v>206</v>
      </c>
      <c r="B207" s="3" t="s">
        <v>836</v>
      </c>
      <c r="C207" s="2" t="s">
        <v>826</v>
      </c>
      <c r="D207" s="6" t="s">
        <v>827</v>
      </c>
      <c r="E207" s="32"/>
      <c r="F207" s="3" t="s">
        <v>30</v>
      </c>
      <c r="G207" s="3" t="s">
        <v>828</v>
      </c>
      <c r="H207" s="38">
        <v>77931216562</v>
      </c>
      <c r="I207" s="2" t="s">
        <v>835</v>
      </c>
      <c r="J207" s="2" t="s">
        <v>24</v>
      </c>
      <c r="K207" s="2" t="s">
        <v>829</v>
      </c>
      <c r="L207" s="23">
        <v>17473.900000000001</v>
      </c>
      <c r="M207" s="26">
        <f t="shared" si="26"/>
        <v>21842.375</v>
      </c>
      <c r="N207" s="6"/>
      <c r="O207" s="18" t="s">
        <v>25</v>
      </c>
      <c r="P207" s="23"/>
      <c r="Q207" s="26"/>
      <c r="R207" s="3"/>
      <c r="S207" s="3"/>
      <c r="T207" s="16"/>
      <c r="U207" s="16"/>
    </row>
    <row r="208" spans="1:21" ht="93" customHeight="1" x14ac:dyDescent="0.25">
      <c r="A208" s="56">
        <v>207</v>
      </c>
      <c r="B208" s="43" t="s">
        <v>842</v>
      </c>
      <c r="C208" s="27" t="s">
        <v>838</v>
      </c>
      <c r="D208" s="31" t="s">
        <v>839</v>
      </c>
      <c r="E208" s="29" t="s">
        <v>840</v>
      </c>
      <c r="F208" s="44" t="s">
        <v>22</v>
      </c>
      <c r="G208" s="45" t="s">
        <v>391</v>
      </c>
      <c r="H208" s="27" t="s">
        <v>841</v>
      </c>
      <c r="I208" s="29" t="s">
        <v>843</v>
      </c>
      <c r="J208" s="27" t="s">
        <v>24</v>
      </c>
      <c r="K208" s="27" t="s">
        <v>844</v>
      </c>
      <c r="L208" s="30">
        <v>28889.56</v>
      </c>
      <c r="M208" s="30">
        <f t="shared" si="26"/>
        <v>36111.950000000004</v>
      </c>
      <c r="N208" s="46"/>
      <c r="O208" s="47" t="s">
        <v>25</v>
      </c>
      <c r="P208" s="48"/>
      <c r="Q208" s="48"/>
      <c r="R208" s="34"/>
      <c r="S208" s="34"/>
      <c r="T208" s="16"/>
      <c r="U208" s="16"/>
    </row>
    <row r="209" spans="1:21" ht="97.5" customHeight="1" x14ac:dyDescent="0.25">
      <c r="A209" s="56">
        <v>208</v>
      </c>
      <c r="B209" s="3" t="s">
        <v>845</v>
      </c>
      <c r="C209" s="6" t="s">
        <v>846</v>
      </c>
      <c r="D209" s="6" t="s">
        <v>293</v>
      </c>
      <c r="E209" s="33" t="s">
        <v>847</v>
      </c>
      <c r="F209" s="3" t="s">
        <v>239</v>
      </c>
      <c r="G209" s="3" t="s">
        <v>458</v>
      </c>
      <c r="H209" s="38">
        <v>4492664153</v>
      </c>
      <c r="I209" s="2" t="s">
        <v>848</v>
      </c>
      <c r="J209" s="8" t="s">
        <v>24</v>
      </c>
      <c r="K209" s="8" t="s">
        <v>849</v>
      </c>
      <c r="L209" s="24">
        <v>477659.55</v>
      </c>
      <c r="M209" s="26">
        <f t="shared" si="26"/>
        <v>597074.4375</v>
      </c>
      <c r="N209" s="6"/>
      <c r="O209" s="18" t="s">
        <v>25</v>
      </c>
      <c r="P209" s="23"/>
      <c r="Q209" s="26"/>
      <c r="R209" s="3"/>
      <c r="S209" s="3"/>
      <c r="T209" s="16"/>
      <c r="U209" s="16"/>
    </row>
    <row r="210" spans="1:21" ht="85.5" customHeight="1" x14ac:dyDescent="0.25">
      <c r="A210" s="56">
        <v>209</v>
      </c>
      <c r="B210" s="43" t="s">
        <v>857</v>
      </c>
      <c r="C210" s="27" t="s">
        <v>838</v>
      </c>
      <c r="D210" s="31" t="s">
        <v>839</v>
      </c>
      <c r="E210" s="29" t="s">
        <v>840</v>
      </c>
      <c r="F210" s="44" t="s">
        <v>22</v>
      </c>
      <c r="G210" s="45" t="s">
        <v>850</v>
      </c>
      <c r="H210" s="27" t="s">
        <v>851</v>
      </c>
      <c r="I210" s="29" t="s">
        <v>852</v>
      </c>
      <c r="J210" s="27" t="s">
        <v>24</v>
      </c>
      <c r="K210" s="27" t="s">
        <v>853</v>
      </c>
      <c r="L210" s="30">
        <v>15354.04</v>
      </c>
      <c r="M210" s="30">
        <f t="shared" si="26"/>
        <v>19192.550000000003</v>
      </c>
      <c r="N210" s="46"/>
      <c r="O210" s="47" t="s">
        <v>25</v>
      </c>
      <c r="P210" s="48"/>
      <c r="Q210" s="48"/>
      <c r="R210" s="34"/>
      <c r="S210" s="34"/>
      <c r="T210" s="16"/>
      <c r="U210" s="16"/>
    </row>
    <row r="211" spans="1:21" ht="89.25" customHeight="1" x14ac:dyDescent="0.25">
      <c r="A211" s="56">
        <v>210</v>
      </c>
      <c r="B211" s="43" t="s">
        <v>858</v>
      </c>
      <c r="C211" s="27" t="s">
        <v>838</v>
      </c>
      <c r="D211" s="31" t="s">
        <v>839</v>
      </c>
      <c r="E211" s="29" t="s">
        <v>840</v>
      </c>
      <c r="F211" s="44" t="s">
        <v>22</v>
      </c>
      <c r="G211" s="45" t="s">
        <v>850</v>
      </c>
      <c r="H211" s="27" t="s">
        <v>851</v>
      </c>
      <c r="I211" s="29" t="s">
        <v>852</v>
      </c>
      <c r="J211" s="27" t="s">
        <v>24</v>
      </c>
      <c r="K211" s="27" t="s">
        <v>854</v>
      </c>
      <c r="L211" s="30">
        <v>6913.96</v>
      </c>
      <c r="M211" s="30">
        <v>8642.4500000000007</v>
      </c>
      <c r="N211" s="46"/>
      <c r="O211" s="47" t="s">
        <v>25</v>
      </c>
      <c r="P211" s="48"/>
      <c r="Q211" s="48"/>
      <c r="R211" s="34"/>
      <c r="S211" s="34"/>
      <c r="T211" s="16"/>
      <c r="U211" s="16"/>
    </row>
    <row r="212" spans="1:21" ht="93" customHeight="1" x14ac:dyDescent="0.25">
      <c r="A212" s="56">
        <v>211</v>
      </c>
      <c r="B212" s="28" t="s">
        <v>855</v>
      </c>
      <c r="C212" s="29" t="s">
        <v>838</v>
      </c>
      <c r="D212" s="66" t="s">
        <v>839</v>
      </c>
      <c r="E212" s="67" t="s">
        <v>840</v>
      </c>
      <c r="F212" s="45" t="s">
        <v>22</v>
      </c>
      <c r="G212" s="28" t="s">
        <v>850</v>
      </c>
      <c r="H212" s="69" t="s">
        <v>851</v>
      </c>
      <c r="I212" s="27" t="s">
        <v>852</v>
      </c>
      <c r="J212" s="27" t="s">
        <v>46</v>
      </c>
      <c r="K212" s="27" t="s">
        <v>856</v>
      </c>
      <c r="L212" s="30">
        <v>5301.97</v>
      </c>
      <c r="M212" s="68">
        <f>L212*1.25</f>
        <v>6627.4625000000005</v>
      </c>
      <c r="N212" s="47"/>
      <c r="O212" s="48" t="s">
        <v>25</v>
      </c>
      <c r="P212" s="42"/>
      <c r="Q212" s="68"/>
      <c r="R212" s="34"/>
      <c r="S212" s="43"/>
      <c r="T212" s="16"/>
      <c r="U212" s="16"/>
    </row>
    <row r="213" spans="1:21" ht="111.75" customHeight="1" x14ac:dyDescent="0.25">
      <c r="A213" s="56">
        <v>212</v>
      </c>
      <c r="B213" s="43" t="s">
        <v>864</v>
      </c>
      <c r="C213" s="27" t="s">
        <v>859</v>
      </c>
      <c r="D213" s="31" t="s">
        <v>860</v>
      </c>
      <c r="E213" s="29" t="s">
        <v>861</v>
      </c>
      <c r="F213" s="44" t="s">
        <v>22</v>
      </c>
      <c r="G213" s="45" t="s">
        <v>862</v>
      </c>
      <c r="H213" s="69" t="s">
        <v>863</v>
      </c>
      <c r="I213" s="29" t="s">
        <v>866</v>
      </c>
      <c r="J213" s="27" t="s">
        <v>24</v>
      </c>
      <c r="K213" s="27" t="s">
        <v>865</v>
      </c>
      <c r="L213" s="30">
        <v>76113.8</v>
      </c>
      <c r="M213" s="30">
        <f>L213*1.25</f>
        <v>95142.25</v>
      </c>
      <c r="N213" s="46"/>
      <c r="O213" s="47" t="s">
        <v>25</v>
      </c>
      <c r="P213" s="48"/>
      <c r="Q213" s="48"/>
      <c r="R213" s="34"/>
      <c r="S213" s="43"/>
      <c r="T213" s="16"/>
      <c r="U213" s="16"/>
    </row>
    <row r="214" spans="1:21" s="16" customFormat="1" ht="85.5" customHeight="1" x14ac:dyDescent="0.25">
      <c r="A214" s="56">
        <v>213</v>
      </c>
      <c r="B214" s="70" t="s">
        <v>878</v>
      </c>
      <c r="C214" s="2" t="s">
        <v>879</v>
      </c>
      <c r="D214" s="4" t="s">
        <v>880</v>
      </c>
      <c r="E214" s="6"/>
      <c r="F214" s="71" t="s">
        <v>30</v>
      </c>
      <c r="G214" s="72" t="s">
        <v>881</v>
      </c>
      <c r="H214" s="56">
        <v>69857578031</v>
      </c>
      <c r="I214" s="6" t="s">
        <v>882</v>
      </c>
      <c r="J214" s="2" t="s">
        <v>46</v>
      </c>
      <c r="K214" s="2" t="s">
        <v>883</v>
      </c>
      <c r="L214" s="23">
        <v>8877.3799999999992</v>
      </c>
      <c r="M214" s="23">
        <v>11096.724999999999</v>
      </c>
      <c r="N214" s="73"/>
      <c r="O214" s="74" t="s">
        <v>25</v>
      </c>
      <c r="P214" s="75"/>
      <c r="Q214" s="75"/>
      <c r="R214" s="32"/>
      <c r="S214" s="70"/>
    </row>
    <row r="215" spans="1:21" ht="75" customHeight="1" x14ac:dyDescent="0.25">
      <c r="A215" s="56">
        <v>214</v>
      </c>
      <c r="B215" s="43" t="s">
        <v>871</v>
      </c>
      <c r="C215" s="27" t="s">
        <v>859</v>
      </c>
      <c r="D215" s="31" t="s">
        <v>860</v>
      </c>
      <c r="E215" s="29" t="s">
        <v>861</v>
      </c>
      <c r="F215" s="44" t="s">
        <v>239</v>
      </c>
      <c r="G215" s="45" t="s">
        <v>867</v>
      </c>
      <c r="H215" s="27" t="s">
        <v>868</v>
      </c>
      <c r="I215" s="29" t="s">
        <v>869</v>
      </c>
      <c r="J215" s="27" t="s">
        <v>24</v>
      </c>
      <c r="K215" s="27" t="s">
        <v>870</v>
      </c>
      <c r="L215" s="30">
        <v>4350</v>
      </c>
      <c r="M215" s="30">
        <f t="shared" ref="M215:M220" si="27">L215*1.25</f>
        <v>5437.5</v>
      </c>
      <c r="N215" s="46"/>
      <c r="O215" s="47" t="s">
        <v>25</v>
      </c>
      <c r="P215" s="48"/>
      <c r="Q215" s="48"/>
      <c r="R215" s="34"/>
      <c r="S215" s="34"/>
      <c r="T215" s="16"/>
      <c r="U215" s="16"/>
    </row>
    <row r="216" spans="1:21" ht="75" customHeight="1" x14ac:dyDescent="0.25">
      <c r="A216" s="56">
        <v>215</v>
      </c>
      <c r="B216" s="3" t="s">
        <v>872</v>
      </c>
      <c r="C216" s="6" t="s">
        <v>873</v>
      </c>
      <c r="D216" s="4" t="s">
        <v>874</v>
      </c>
      <c r="E216" s="33"/>
      <c r="F216" s="3" t="s">
        <v>30</v>
      </c>
      <c r="G216" s="3" t="s">
        <v>875</v>
      </c>
      <c r="H216" s="56">
        <v>46564276045</v>
      </c>
      <c r="I216" s="2" t="s">
        <v>876</v>
      </c>
      <c r="J216" s="8" t="s">
        <v>813</v>
      </c>
      <c r="K216" s="8" t="s">
        <v>877</v>
      </c>
      <c r="L216" s="24">
        <v>2614</v>
      </c>
      <c r="M216" s="26">
        <f t="shared" si="27"/>
        <v>3267.5</v>
      </c>
      <c r="N216" s="6" t="s">
        <v>1168</v>
      </c>
      <c r="O216" s="18" t="s">
        <v>25</v>
      </c>
      <c r="P216" s="23">
        <f>Q216/1.25</f>
        <v>2582.4</v>
      </c>
      <c r="Q216" s="26">
        <v>3228</v>
      </c>
      <c r="R216" s="3"/>
      <c r="S216" s="3"/>
      <c r="T216" s="16"/>
      <c r="U216" s="16"/>
    </row>
    <row r="217" spans="1:21" ht="75" customHeight="1" x14ac:dyDescent="0.25">
      <c r="A217" s="56">
        <v>216</v>
      </c>
      <c r="B217" s="3" t="s">
        <v>887</v>
      </c>
      <c r="C217" s="2" t="s">
        <v>126</v>
      </c>
      <c r="D217" s="4" t="s">
        <v>170</v>
      </c>
      <c r="E217" s="32"/>
      <c r="F217" s="3" t="s">
        <v>30</v>
      </c>
      <c r="G217" s="3" t="s">
        <v>885</v>
      </c>
      <c r="H217" s="56">
        <v>62428114050</v>
      </c>
      <c r="I217" s="2" t="s">
        <v>884</v>
      </c>
      <c r="J217" s="2" t="s">
        <v>24</v>
      </c>
      <c r="K217" s="2" t="s">
        <v>886</v>
      </c>
      <c r="L217" s="23">
        <v>4192</v>
      </c>
      <c r="M217" s="26">
        <f t="shared" si="27"/>
        <v>5240</v>
      </c>
      <c r="N217" s="6"/>
      <c r="O217" s="18" t="s">
        <v>25</v>
      </c>
      <c r="P217" s="23"/>
      <c r="Q217" s="26"/>
      <c r="R217" s="3"/>
      <c r="S217" s="3"/>
      <c r="T217" s="16"/>
      <c r="U217" s="16"/>
    </row>
    <row r="218" spans="1:21" ht="89.25" customHeight="1" x14ac:dyDescent="0.25">
      <c r="A218" s="56">
        <v>217</v>
      </c>
      <c r="B218" s="76" t="s">
        <v>893</v>
      </c>
      <c r="C218" s="27" t="s">
        <v>888</v>
      </c>
      <c r="D218" s="29" t="s">
        <v>889</v>
      </c>
      <c r="E218" s="34" t="s">
        <v>891</v>
      </c>
      <c r="F218" s="28" t="s">
        <v>470</v>
      </c>
      <c r="G218" s="28" t="s">
        <v>890</v>
      </c>
      <c r="H218" s="37">
        <v>82812328597</v>
      </c>
      <c r="I218" s="27" t="s">
        <v>884</v>
      </c>
      <c r="J218" s="41" t="s">
        <v>192</v>
      </c>
      <c r="K218" s="41" t="s">
        <v>892</v>
      </c>
      <c r="L218" s="42">
        <v>122722.96</v>
      </c>
      <c r="M218" s="51">
        <f t="shared" si="27"/>
        <v>153403.70000000001</v>
      </c>
      <c r="N218" s="29"/>
      <c r="O218" s="50" t="s">
        <v>25</v>
      </c>
      <c r="P218" s="30"/>
      <c r="Q218" s="51"/>
      <c r="R218" s="28"/>
      <c r="S218" s="28"/>
      <c r="T218" s="16"/>
      <c r="U218" s="16"/>
    </row>
    <row r="219" spans="1:21" s="16" customFormat="1" ht="89.25" customHeight="1" x14ac:dyDescent="0.25">
      <c r="A219" s="56">
        <v>218</v>
      </c>
      <c r="B219" s="77" t="s">
        <v>908</v>
      </c>
      <c r="C219" s="2" t="s">
        <v>902</v>
      </c>
      <c r="D219" s="6" t="s">
        <v>900</v>
      </c>
      <c r="E219" s="33" t="s">
        <v>901</v>
      </c>
      <c r="F219" s="3" t="s">
        <v>239</v>
      </c>
      <c r="G219" s="3" t="s">
        <v>903</v>
      </c>
      <c r="H219" s="56">
        <v>6219431693</v>
      </c>
      <c r="I219" s="2" t="s">
        <v>904</v>
      </c>
      <c r="J219" s="2" t="s">
        <v>24</v>
      </c>
      <c r="K219" s="2" t="s">
        <v>907</v>
      </c>
      <c r="L219" s="23">
        <v>49293.62</v>
      </c>
      <c r="M219" s="26">
        <f t="shared" si="27"/>
        <v>61617.025000000001</v>
      </c>
      <c r="N219" s="6"/>
      <c r="O219" s="18" t="s">
        <v>25</v>
      </c>
      <c r="P219" s="23"/>
      <c r="Q219" s="26"/>
      <c r="R219" s="3"/>
      <c r="S219" s="3"/>
    </row>
    <row r="220" spans="1:21" ht="75" customHeight="1" x14ac:dyDescent="0.25">
      <c r="A220" s="56">
        <v>219</v>
      </c>
      <c r="B220" s="3" t="s">
        <v>894</v>
      </c>
      <c r="C220" s="6" t="s">
        <v>1014</v>
      </c>
      <c r="D220" s="6" t="s">
        <v>896</v>
      </c>
      <c r="E220" s="33"/>
      <c r="F220" s="3" t="s">
        <v>30</v>
      </c>
      <c r="G220" s="3" t="s">
        <v>897</v>
      </c>
      <c r="H220" s="56">
        <v>36424536191</v>
      </c>
      <c r="I220" s="2" t="s">
        <v>898</v>
      </c>
      <c r="J220" s="8" t="s">
        <v>905</v>
      </c>
      <c r="K220" s="8" t="s">
        <v>899</v>
      </c>
      <c r="L220" s="24">
        <v>5910</v>
      </c>
      <c r="M220" s="26">
        <f t="shared" si="27"/>
        <v>7387.5</v>
      </c>
      <c r="N220" s="6"/>
      <c r="O220" s="18" t="s">
        <v>25</v>
      </c>
      <c r="P220" s="23"/>
      <c r="Q220" s="26"/>
      <c r="R220" s="3"/>
      <c r="S220" s="3"/>
      <c r="T220" s="16"/>
      <c r="U220" s="16"/>
    </row>
    <row r="221" spans="1:21" ht="75" customHeight="1" x14ac:dyDescent="0.25">
      <c r="A221" s="56">
        <v>220</v>
      </c>
      <c r="B221" s="54" t="s">
        <v>911</v>
      </c>
      <c r="C221" s="2" t="s">
        <v>909</v>
      </c>
      <c r="D221" s="6" t="s">
        <v>831</v>
      </c>
      <c r="E221" s="32" t="s">
        <v>914</v>
      </c>
      <c r="F221" s="3" t="s">
        <v>239</v>
      </c>
      <c r="G221" s="3" t="s">
        <v>910</v>
      </c>
      <c r="H221" s="56">
        <v>30293478878</v>
      </c>
      <c r="I221" s="2" t="s">
        <v>915</v>
      </c>
      <c r="J221" s="8" t="s">
        <v>24</v>
      </c>
      <c r="K221" s="8" t="s">
        <v>1134</v>
      </c>
      <c r="L221" s="24">
        <v>1235</v>
      </c>
      <c r="M221" s="26">
        <f>L221*1.25</f>
        <v>1543.75</v>
      </c>
      <c r="N221" s="6"/>
      <c r="O221" s="18" t="s">
        <v>25</v>
      </c>
      <c r="P221" s="23"/>
      <c r="Q221" s="26"/>
      <c r="R221" s="3"/>
      <c r="S221" s="3"/>
      <c r="T221" s="16"/>
      <c r="U221" s="16"/>
    </row>
    <row r="222" spans="1:21" ht="75" customHeight="1" x14ac:dyDescent="0.25">
      <c r="A222" s="56">
        <v>221</v>
      </c>
      <c r="B222" s="3" t="s">
        <v>912</v>
      </c>
      <c r="C222" s="6" t="s">
        <v>909</v>
      </c>
      <c r="D222" s="6" t="s">
        <v>831</v>
      </c>
      <c r="E222" s="33" t="s">
        <v>914</v>
      </c>
      <c r="F222" s="3" t="s">
        <v>239</v>
      </c>
      <c r="G222" s="3" t="s">
        <v>910</v>
      </c>
      <c r="H222" s="56">
        <v>30293478878</v>
      </c>
      <c r="I222" s="2" t="s">
        <v>915</v>
      </c>
      <c r="J222" s="8" t="s">
        <v>24</v>
      </c>
      <c r="K222" s="8" t="s">
        <v>1135</v>
      </c>
      <c r="L222" s="24">
        <v>14935</v>
      </c>
      <c r="M222" s="26">
        <f t="shared" ref="M222:M223" si="28">L222*1.25</f>
        <v>18668.75</v>
      </c>
      <c r="N222" s="6"/>
      <c r="O222" s="18" t="s">
        <v>25</v>
      </c>
      <c r="P222" s="23"/>
      <c r="Q222" s="26"/>
      <c r="R222" s="3"/>
      <c r="S222" s="3"/>
      <c r="T222" s="16"/>
      <c r="U222" s="16"/>
    </row>
    <row r="223" spans="1:21" ht="75" customHeight="1" x14ac:dyDescent="0.25">
      <c r="A223" s="56">
        <v>222</v>
      </c>
      <c r="B223" s="3" t="s">
        <v>913</v>
      </c>
      <c r="C223" s="2" t="s">
        <v>909</v>
      </c>
      <c r="D223" s="6" t="s">
        <v>831</v>
      </c>
      <c r="E223" s="32" t="s">
        <v>914</v>
      </c>
      <c r="F223" s="3" t="s">
        <v>239</v>
      </c>
      <c r="G223" s="3" t="s">
        <v>910</v>
      </c>
      <c r="H223" s="56">
        <v>30293478878</v>
      </c>
      <c r="I223" s="2" t="s">
        <v>915</v>
      </c>
      <c r="J223" s="2" t="s">
        <v>24</v>
      </c>
      <c r="K223" s="2" t="s">
        <v>1136</v>
      </c>
      <c r="L223" s="23">
        <v>10798</v>
      </c>
      <c r="M223" s="26">
        <f t="shared" si="28"/>
        <v>13497.5</v>
      </c>
      <c r="N223" s="6"/>
      <c r="O223" s="18" t="s">
        <v>25</v>
      </c>
      <c r="P223" s="23"/>
      <c r="Q223" s="26"/>
      <c r="R223" s="3"/>
      <c r="S223" s="3"/>
      <c r="T223" s="16"/>
      <c r="U223" s="16"/>
    </row>
    <row r="224" spans="1:21" ht="75" customHeight="1" x14ac:dyDescent="0.25">
      <c r="A224" s="56">
        <v>223</v>
      </c>
      <c r="B224" s="3" t="s">
        <v>927</v>
      </c>
      <c r="C224" s="2" t="s">
        <v>909</v>
      </c>
      <c r="D224" s="6" t="s">
        <v>831</v>
      </c>
      <c r="E224" s="32" t="s">
        <v>914</v>
      </c>
      <c r="F224" s="3" t="s">
        <v>239</v>
      </c>
      <c r="G224" s="3" t="s">
        <v>910</v>
      </c>
      <c r="H224" s="56">
        <v>30293478878</v>
      </c>
      <c r="I224" s="2" t="s">
        <v>928</v>
      </c>
      <c r="J224" s="2" t="s">
        <v>24</v>
      </c>
      <c r="K224" s="2" t="s">
        <v>929</v>
      </c>
      <c r="L224" s="23">
        <v>5879</v>
      </c>
      <c r="M224" s="26">
        <f t="shared" ref="M224" si="29">L224*1.25</f>
        <v>7348.75</v>
      </c>
      <c r="N224" s="6"/>
      <c r="O224" s="18" t="s">
        <v>25</v>
      </c>
      <c r="P224" s="23"/>
      <c r="Q224" s="26"/>
      <c r="R224" s="3"/>
      <c r="S224" s="3"/>
      <c r="T224" s="16"/>
      <c r="U224" s="16"/>
    </row>
    <row r="225" spans="1:21" ht="75" customHeight="1" x14ac:dyDescent="0.25">
      <c r="A225" s="56">
        <v>224</v>
      </c>
      <c r="B225" s="3" t="s">
        <v>922</v>
      </c>
      <c r="C225" s="6" t="s">
        <v>921</v>
      </c>
      <c r="D225" s="6" t="s">
        <v>923</v>
      </c>
      <c r="E225" s="33" t="s">
        <v>924</v>
      </c>
      <c r="F225" s="3" t="s">
        <v>470</v>
      </c>
      <c r="G225" s="3" t="s">
        <v>925</v>
      </c>
      <c r="H225" s="56">
        <v>32206148371</v>
      </c>
      <c r="I225" s="2" t="s">
        <v>926</v>
      </c>
      <c r="J225" s="8" t="s">
        <v>24</v>
      </c>
      <c r="K225" s="8" t="s">
        <v>907</v>
      </c>
      <c r="L225" s="24">
        <v>46500</v>
      </c>
      <c r="M225" s="26">
        <v>46500</v>
      </c>
      <c r="N225" s="6"/>
      <c r="O225" s="18" t="s">
        <v>25</v>
      </c>
      <c r="P225" s="23"/>
      <c r="Q225" s="26"/>
      <c r="R225" s="3"/>
      <c r="S225" s="3"/>
      <c r="T225" s="16"/>
      <c r="U225" s="16"/>
    </row>
    <row r="226" spans="1:21" ht="103.5" customHeight="1" x14ac:dyDescent="0.25">
      <c r="A226" s="56">
        <v>225</v>
      </c>
      <c r="B226" s="28" t="s">
        <v>935</v>
      </c>
      <c r="C226" s="29" t="s">
        <v>936</v>
      </c>
      <c r="D226" s="29" t="s">
        <v>173</v>
      </c>
      <c r="E226" s="39" t="s">
        <v>937</v>
      </c>
      <c r="F226" s="28" t="s">
        <v>22</v>
      </c>
      <c r="G226" s="28" t="s">
        <v>504</v>
      </c>
      <c r="H226" s="37">
        <v>93613785608</v>
      </c>
      <c r="I226" s="27" t="s">
        <v>928</v>
      </c>
      <c r="J226" s="41" t="s">
        <v>192</v>
      </c>
      <c r="K226" s="41" t="s">
        <v>938</v>
      </c>
      <c r="L226" s="42">
        <v>44432.2</v>
      </c>
      <c r="M226" s="51">
        <f t="shared" ref="M226:M231" si="30">L226*1.25</f>
        <v>55540.25</v>
      </c>
      <c r="N226" s="29"/>
      <c r="O226" s="50" t="s">
        <v>25</v>
      </c>
      <c r="P226" s="30"/>
      <c r="Q226" s="51"/>
      <c r="R226" s="28"/>
      <c r="S226" s="28"/>
      <c r="T226" s="16"/>
      <c r="U226" s="16"/>
    </row>
    <row r="227" spans="1:21" ht="103.5" customHeight="1" x14ac:dyDescent="0.25">
      <c r="A227" s="56">
        <v>226</v>
      </c>
      <c r="B227" s="28" t="s">
        <v>939</v>
      </c>
      <c r="C227" s="29" t="s">
        <v>936</v>
      </c>
      <c r="D227" s="29" t="s">
        <v>173</v>
      </c>
      <c r="E227" s="39" t="s">
        <v>937</v>
      </c>
      <c r="F227" s="28" t="s">
        <v>22</v>
      </c>
      <c r="G227" s="28" t="s">
        <v>506</v>
      </c>
      <c r="H227" s="37">
        <v>74069690736</v>
      </c>
      <c r="I227" s="27" t="s">
        <v>940</v>
      </c>
      <c r="J227" s="41" t="s">
        <v>192</v>
      </c>
      <c r="K227" s="41" t="s">
        <v>941</v>
      </c>
      <c r="L227" s="42">
        <v>73157.100000000006</v>
      </c>
      <c r="M227" s="51">
        <f t="shared" si="30"/>
        <v>91446.375</v>
      </c>
      <c r="N227" s="29"/>
      <c r="O227" s="50" t="s">
        <v>25</v>
      </c>
      <c r="P227" s="30"/>
      <c r="Q227" s="51"/>
      <c r="R227" s="28"/>
      <c r="S227" s="28"/>
      <c r="T227" s="16"/>
      <c r="U227" s="16"/>
    </row>
    <row r="228" spans="1:21" ht="103.5" customHeight="1" x14ac:dyDescent="0.25">
      <c r="A228" s="56">
        <v>227</v>
      </c>
      <c r="B228" s="28" t="s">
        <v>943</v>
      </c>
      <c r="C228" s="29" t="s">
        <v>936</v>
      </c>
      <c r="D228" s="29" t="s">
        <v>173</v>
      </c>
      <c r="E228" s="39" t="s">
        <v>937</v>
      </c>
      <c r="F228" s="28" t="s">
        <v>22</v>
      </c>
      <c r="G228" s="28" t="s">
        <v>458</v>
      </c>
      <c r="H228" s="27" t="s">
        <v>950</v>
      </c>
      <c r="I228" s="27" t="s">
        <v>940</v>
      </c>
      <c r="J228" s="41" t="s">
        <v>192</v>
      </c>
      <c r="K228" s="41" t="s">
        <v>942</v>
      </c>
      <c r="L228" s="42">
        <v>221393.52</v>
      </c>
      <c r="M228" s="51">
        <f t="shared" si="30"/>
        <v>276741.89999999997</v>
      </c>
      <c r="N228" s="29"/>
      <c r="O228" s="50" t="s">
        <v>25</v>
      </c>
      <c r="P228" s="30"/>
      <c r="Q228" s="51"/>
      <c r="R228" s="28"/>
      <c r="S228" s="28"/>
      <c r="T228" s="16"/>
      <c r="U228" s="16"/>
    </row>
    <row r="229" spans="1:21" ht="103.5" customHeight="1" x14ac:dyDescent="0.25">
      <c r="A229" s="56">
        <v>228</v>
      </c>
      <c r="B229" s="28" t="s">
        <v>945</v>
      </c>
      <c r="C229" s="29" t="s">
        <v>936</v>
      </c>
      <c r="D229" s="29" t="s">
        <v>173</v>
      </c>
      <c r="E229" s="39" t="s">
        <v>937</v>
      </c>
      <c r="F229" s="28" t="s">
        <v>22</v>
      </c>
      <c r="G229" s="28" t="s">
        <v>458</v>
      </c>
      <c r="H229" s="27" t="s">
        <v>950</v>
      </c>
      <c r="I229" s="27" t="s">
        <v>940</v>
      </c>
      <c r="J229" s="41" t="s">
        <v>192</v>
      </c>
      <c r="K229" s="41" t="s">
        <v>944</v>
      </c>
      <c r="L229" s="42">
        <v>142610.16</v>
      </c>
      <c r="M229" s="51">
        <f t="shared" si="30"/>
        <v>178262.7</v>
      </c>
      <c r="N229" s="29"/>
      <c r="O229" s="50" t="s">
        <v>25</v>
      </c>
      <c r="P229" s="30"/>
      <c r="Q229" s="51"/>
      <c r="R229" s="28"/>
      <c r="S229" s="28"/>
      <c r="T229" s="16"/>
      <c r="U229" s="16"/>
    </row>
    <row r="230" spans="1:21" ht="103.5" customHeight="1" x14ac:dyDescent="0.25">
      <c r="A230" s="56">
        <v>229</v>
      </c>
      <c r="B230" s="28" t="s">
        <v>946</v>
      </c>
      <c r="C230" s="29" t="s">
        <v>936</v>
      </c>
      <c r="D230" s="29" t="s">
        <v>173</v>
      </c>
      <c r="E230" s="39" t="s">
        <v>937</v>
      </c>
      <c r="F230" s="28" t="s">
        <v>22</v>
      </c>
      <c r="G230" s="28" t="s">
        <v>458</v>
      </c>
      <c r="H230" s="27" t="s">
        <v>950</v>
      </c>
      <c r="I230" s="27" t="s">
        <v>940</v>
      </c>
      <c r="J230" s="41" t="s">
        <v>192</v>
      </c>
      <c r="K230" s="41" t="s">
        <v>947</v>
      </c>
      <c r="L230" s="42">
        <v>38316.28</v>
      </c>
      <c r="M230" s="51">
        <f t="shared" si="30"/>
        <v>47895.35</v>
      </c>
      <c r="N230" s="29"/>
      <c r="O230" s="50" t="s">
        <v>25</v>
      </c>
      <c r="P230" s="30"/>
      <c r="Q230" s="51"/>
      <c r="R230" s="28"/>
      <c r="S230" s="28"/>
      <c r="T230" s="16"/>
      <c r="U230" s="16"/>
    </row>
    <row r="231" spans="1:21" ht="103.5" customHeight="1" x14ac:dyDescent="0.25">
      <c r="A231" s="56">
        <v>230</v>
      </c>
      <c r="B231" s="28" t="s">
        <v>948</v>
      </c>
      <c r="C231" s="29" t="s">
        <v>936</v>
      </c>
      <c r="D231" s="29" t="s">
        <v>173</v>
      </c>
      <c r="E231" s="39" t="s">
        <v>937</v>
      </c>
      <c r="F231" s="28" t="s">
        <v>22</v>
      </c>
      <c r="G231" s="28" t="s">
        <v>444</v>
      </c>
      <c r="H231" s="37">
        <v>50515147203</v>
      </c>
      <c r="I231" s="27" t="s">
        <v>940</v>
      </c>
      <c r="J231" s="41" t="s">
        <v>192</v>
      </c>
      <c r="K231" s="41" t="s">
        <v>949</v>
      </c>
      <c r="L231" s="42">
        <v>3148.4</v>
      </c>
      <c r="M231" s="51">
        <f t="shared" si="30"/>
        <v>3935.5</v>
      </c>
      <c r="N231" s="29"/>
      <c r="O231" s="50" t="s">
        <v>25</v>
      </c>
      <c r="P231" s="30"/>
      <c r="Q231" s="51"/>
      <c r="R231" s="28"/>
      <c r="S231" s="28"/>
      <c r="T231" s="16"/>
      <c r="U231" s="16"/>
    </row>
    <row r="232" spans="1:21" ht="85.5" customHeight="1" x14ac:dyDescent="0.25">
      <c r="A232" s="56">
        <v>231</v>
      </c>
      <c r="B232" s="78" t="s">
        <v>971</v>
      </c>
      <c r="C232" s="27" t="s">
        <v>964</v>
      </c>
      <c r="D232" s="31" t="s">
        <v>20</v>
      </c>
      <c r="E232" s="29" t="s">
        <v>963</v>
      </c>
      <c r="F232" s="44" t="s">
        <v>22</v>
      </c>
      <c r="G232" s="28" t="s">
        <v>969</v>
      </c>
      <c r="H232" s="27" t="s">
        <v>970</v>
      </c>
      <c r="I232" s="29" t="s">
        <v>940</v>
      </c>
      <c r="J232" s="41" t="s">
        <v>960</v>
      </c>
      <c r="K232" s="41" t="s">
        <v>972</v>
      </c>
      <c r="L232" s="42">
        <v>13310.4</v>
      </c>
      <c r="M232" s="51">
        <f>L232*1.25</f>
        <v>16638</v>
      </c>
      <c r="N232" s="29"/>
      <c r="O232" s="50" t="s">
        <v>25</v>
      </c>
      <c r="P232" s="30"/>
      <c r="Q232" s="51"/>
      <c r="R232" s="28"/>
      <c r="S232" s="28"/>
      <c r="T232" s="16"/>
      <c r="U232" s="16"/>
    </row>
    <row r="233" spans="1:21" ht="88.5" customHeight="1" x14ac:dyDescent="0.25">
      <c r="A233" s="56">
        <v>232</v>
      </c>
      <c r="B233" s="28" t="s">
        <v>965</v>
      </c>
      <c r="C233" s="27" t="s">
        <v>964</v>
      </c>
      <c r="D233" s="31" t="s">
        <v>20</v>
      </c>
      <c r="E233" s="29" t="s">
        <v>963</v>
      </c>
      <c r="F233" s="44" t="s">
        <v>22</v>
      </c>
      <c r="G233" s="45" t="s">
        <v>966</v>
      </c>
      <c r="H233" s="27" t="s">
        <v>967</v>
      </c>
      <c r="I233" s="29" t="s">
        <v>940</v>
      </c>
      <c r="J233" s="27" t="s">
        <v>192</v>
      </c>
      <c r="K233" s="27" t="s">
        <v>968</v>
      </c>
      <c r="L233" s="30">
        <v>13200</v>
      </c>
      <c r="M233" s="30">
        <f>L233*1.25</f>
        <v>16500</v>
      </c>
      <c r="N233" s="29"/>
      <c r="O233" s="50" t="s">
        <v>25</v>
      </c>
      <c r="P233" s="30"/>
      <c r="Q233" s="51"/>
      <c r="R233" s="28"/>
      <c r="S233" s="28"/>
      <c r="T233" s="16"/>
      <c r="U233" s="16"/>
    </row>
    <row r="234" spans="1:21" ht="93.75" customHeight="1" x14ac:dyDescent="0.25">
      <c r="A234" s="56">
        <v>233</v>
      </c>
      <c r="B234" s="78" t="s">
        <v>975</v>
      </c>
      <c r="C234" s="27" t="s">
        <v>964</v>
      </c>
      <c r="D234" s="31" t="s">
        <v>20</v>
      </c>
      <c r="E234" s="29" t="s">
        <v>963</v>
      </c>
      <c r="F234" s="44" t="s">
        <v>22</v>
      </c>
      <c r="G234" s="28" t="s">
        <v>973</v>
      </c>
      <c r="H234" s="27" t="s">
        <v>39</v>
      </c>
      <c r="I234" s="29" t="s">
        <v>940</v>
      </c>
      <c r="J234" s="41" t="s">
        <v>960</v>
      </c>
      <c r="K234" s="41" t="s">
        <v>974</v>
      </c>
      <c r="L234" s="42">
        <v>1274.1600000000001</v>
      </c>
      <c r="M234" s="51">
        <f>L234*1.25</f>
        <v>1592.7</v>
      </c>
      <c r="N234" s="29"/>
      <c r="O234" s="50" t="s">
        <v>25</v>
      </c>
      <c r="P234" s="30"/>
      <c r="Q234" s="51"/>
      <c r="R234" s="28"/>
      <c r="S234" s="28"/>
      <c r="T234" s="16"/>
      <c r="U234" s="16"/>
    </row>
    <row r="235" spans="1:21" ht="96.75" customHeight="1" x14ac:dyDescent="0.25">
      <c r="A235" s="56">
        <v>234</v>
      </c>
      <c r="B235" s="43" t="s">
        <v>962</v>
      </c>
      <c r="C235" s="27" t="s">
        <v>964</v>
      </c>
      <c r="D235" s="31" t="s">
        <v>20</v>
      </c>
      <c r="E235" s="29" t="s">
        <v>963</v>
      </c>
      <c r="F235" s="44" t="s">
        <v>22</v>
      </c>
      <c r="G235" s="45" t="s">
        <v>62</v>
      </c>
      <c r="H235" s="27" t="s">
        <v>959</v>
      </c>
      <c r="I235" s="29" t="s">
        <v>940</v>
      </c>
      <c r="J235" s="27" t="s">
        <v>960</v>
      </c>
      <c r="K235" s="27" t="s">
        <v>961</v>
      </c>
      <c r="L235" s="30">
        <v>19080</v>
      </c>
      <c r="M235" s="30">
        <f t="shared" ref="M235" si="31">L235*1.25</f>
        <v>23850</v>
      </c>
      <c r="N235" s="29"/>
      <c r="O235" s="50" t="s">
        <v>25</v>
      </c>
      <c r="P235" s="30"/>
      <c r="Q235" s="51"/>
      <c r="R235" s="28"/>
      <c r="S235" s="28"/>
      <c r="T235" s="16"/>
      <c r="U235" s="16"/>
    </row>
    <row r="236" spans="1:21" ht="104.25" customHeight="1" x14ac:dyDescent="0.25">
      <c r="A236" s="56">
        <v>235</v>
      </c>
      <c r="B236" s="78" t="s">
        <v>988</v>
      </c>
      <c r="C236" s="27" t="s">
        <v>964</v>
      </c>
      <c r="D236" s="29" t="s">
        <v>20</v>
      </c>
      <c r="E236" s="41" t="s">
        <v>963</v>
      </c>
      <c r="F236" s="28" t="s">
        <v>22</v>
      </c>
      <c r="G236" s="28" t="s">
        <v>986</v>
      </c>
      <c r="H236" s="27" t="s">
        <v>35</v>
      </c>
      <c r="I236" s="29" t="s">
        <v>940</v>
      </c>
      <c r="J236" s="41" t="s">
        <v>960</v>
      </c>
      <c r="K236" s="41" t="s">
        <v>987</v>
      </c>
      <c r="L236" s="42">
        <v>33180.720000000001</v>
      </c>
      <c r="M236" s="51">
        <f>L236*1.25</f>
        <v>41475.9</v>
      </c>
      <c r="N236" s="29"/>
      <c r="O236" s="50" t="s">
        <v>25</v>
      </c>
      <c r="P236" s="30"/>
      <c r="Q236" s="51"/>
      <c r="R236" s="28"/>
      <c r="S236" s="28"/>
      <c r="T236" s="16"/>
      <c r="U236" s="16"/>
    </row>
    <row r="237" spans="1:21" ht="89.25" customHeight="1" x14ac:dyDescent="0.25">
      <c r="A237" s="56">
        <v>236</v>
      </c>
      <c r="B237" s="28" t="s">
        <v>989</v>
      </c>
      <c r="C237" s="27" t="s">
        <v>964</v>
      </c>
      <c r="D237" s="29" t="s">
        <v>20</v>
      </c>
      <c r="E237" s="41" t="s">
        <v>963</v>
      </c>
      <c r="F237" s="28" t="s">
        <v>22</v>
      </c>
      <c r="G237" s="28" t="s">
        <v>65</v>
      </c>
      <c r="H237" s="27" t="s">
        <v>976</v>
      </c>
      <c r="I237" s="29" t="s">
        <v>919</v>
      </c>
      <c r="J237" s="27" t="s">
        <v>960</v>
      </c>
      <c r="K237" s="27" t="s">
        <v>977</v>
      </c>
      <c r="L237" s="30">
        <v>34999.919999999998</v>
      </c>
      <c r="M237" s="51">
        <f t="shared" ref="M237:M248" si="32">L237*1.25</f>
        <v>43749.899999999994</v>
      </c>
      <c r="N237" s="29"/>
      <c r="O237" s="50" t="s">
        <v>25</v>
      </c>
      <c r="P237" s="30"/>
      <c r="Q237" s="51"/>
      <c r="R237" s="28"/>
      <c r="S237" s="28"/>
      <c r="T237" s="16"/>
      <c r="U237" s="16"/>
    </row>
    <row r="238" spans="1:21" ht="90" customHeight="1" x14ac:dyDescent="0.25">
      <c r="A238" s="56">
        <v>237</v>
      </c>
      <c r="B238" s="78" t="s">
        <v>990</v>
      </c>
      <c r="C238" s="27" t="s">
        <v>964</v>
      </c>
      <c r="D238" s="29" t="s">
        <v>20</v>
      </c>
      <c r="E238" s="41" t="s">
        <v>963</v>
      </c>
      <c r="F238" s="28" t="s">
        <v>22</v>
      </c>
      <c r="G238" s="28" t="s">
        <v>65</v>
      </c>
      <c r="H238" s="27" t="s">
        <v>976</v>
      </c>
      <c r="I238" s="29" t="s">
        <v>919</v>
      </c>
      <c r="J238" s="41" t="s">
        <v>960</v>
      </c>
      <c r="K238" s="41" t="s">
        <v>978</v>
      </c>
      <c r="L238" s="42">
        <v>7963.44</v>
      </c>
      <c r="M238" s="51">
        <f t="shared" si="32"/>
        <v>9954.2999999999993</v>
      </c>
      <c r="N238" s="29"/>
      <c r="O238" s="50" t="s">
        <v>25</v>
      </c>
      <c r="P238" s="30"/>
      <c r="Q238" s="51"/>
      <c r="R238" s="28"/>
      <c r="S238" s="28"/>
      <c r="T238" s="16"/>
      <c r="U238" s="16"/>
    </row>
    <row r="239" spans="1:21" ht="88.5" customHeight="1" x14ac:dyDescent="0.25">
      <c r="A239" s="56">
        <v>238</v>
      </c>
      <c r="B239" s="28" t="s">
        <v>991</v>
      </c>
      <c r="C239" s="29" t="s">
        <v>964</v>
      </c>
      <c r="D239" s="29" t="s">
        <v>20</v>
      </c>
      <c r="E239" s="79" t="s">
        <v>963</v>
      </c>
      <c r="F239" s="28" t="s">
        <v>22</v>
      </c>
      <c r="G239" s="28" t="s">
        <v>65</v>
      </c>
      <c r="H239" s="27" t="s">
        <v>976</v>
      </c>
      <c r="I239" s="29" t="s">
        <v>919</v>
      </c>
      <c r="J239" s="41" t="s">
        <v>960</v>
      </c>
      <c r="K239" s="41" t="s">
        <v>979</v>
      </c>
      <c r="L239" s="42">
        <v>23890.080000000002</v>
      </c>
      <c r="M239" s="51">
        <f t="shared" si="32"/>
        <v>29862.600000000002</v>
      </c>
      <c r="N239" s="29"/>
      <c r="O239" s="50" t="s">
        <v>25</v>
      </c>
      <c r="P239" s="30"/>
      <c r="Q239" s="51"/>
      <c r="R239" s="28"/>
      <c r="S239" s="28"/>
      <c r="T239" s="16"/>
      <c r="U239" s="16"/>
    </row>
    <row r="240" spans="1:21" ht="88.5" customHeight="1" x14ac:dyDescent="0.25">
      <c r="A240" s="56">
        <v>239</v>
      </c>
      <c r="B240" s="28" t="s">
        <v>992</v>
      </c>
      <c r="C240" s="27" t="s">
        <v>964</v>
      </c>
      <c r="D240" s="29" t="s">
        <v>20</v>
      </c>
      <c r="E240" s="41" t="s">
        <v>963</v>
      </c>
      <c r="F240" s="28" t="s">
        <v>22</v>
      </c>
      <c r="G240" s="28" t="s">
        <v>65</v>
      </c>
      <c r="H240" s="27" t="s">
        <v>976</v>
      </c>
      <c r="I240" s="29" t="s">
        <v>919</v>
      </c>
      <c r="J240" s="27" t="s">
        <v>960</v>
      </c>
      <c r="K240" s="27" t="s">
        <v>980</v>
      </c>
      <c r="L240" s="30">
        <v>19099.2</v>
      </c>
      <c r="M240" s="51">
        <f t="shared" si="32"/>
        <v>23874</v>
      </c>
      <c r="N240" s="29"/>
      <c r="O240" s="50" t="s">
        <v>25</v>
      </c>
      <c r="P240" s="30"/>
      <c r="Q240" s="51"/>
      <c r="R240" s="28"/>
      <c r="S240" s="28"/>
      <c r="T240" s="16"/>
      <c r="U240" s="16"/>
    </row>
    <row r="241" spans="1:21" ht="88.5" customHeight="1" x14ac:dyDescent="0.25">
      <c r="A241" s="56">
        <v>240</v>
      </c>
      <c r="B241" s="78" t="s">
        <v>993</v>
      </c>
      <c r="C241" s="27" t="s">
        <v>964</v>
      </c>
      <c r="D241" s="29" t="s">
        <v>20</v>
      </c>
      <c r="E241" s="41" t="s">
        <v>963</v>
      </c>
      <c r="F241" s="28" t="s">
        <v>22</v>
      </c>
      <c r="G241" s="28" t="s">
        <v>65</v>
      </c>
      <c r="H241" s="27" t="s">
        <v>976</v>
      </c>
      <c r="I241" s="29" t="s">
        <v>919</v>
      </c>
      <c r="J241" s="41" t="s">
        <v>960</v>
      </c>
      <c r="K241" s="41" t="s">
        <v>981</v>
      </c>
      <c r="L241" s="42">
        <v>10599.84</v>
      </c>
      <c r="M241" s="51">
        <f t="shared" si="32"/>
        <v>13249.8</v>
      </c>
      <c r="N241" s="29"/>
      <c r="O241" s="50" t="s">
        <v>25</v>
      </c>
      <c r="P241" s="30"/>
      <c r="Q241" s="51"/>
      <c r="R241" s="28"/>
      <c r="S241" s="28"/>
      <c r="T241" s="16"/>
      <c r="U241" s="16"/>
    </row>
    <row r="242" spans="1:21" ht="89.25" customHeight="1" x14ac:dyDescent="0.25">
      <c r="A242" s="56">
        <v>241</v>
      </c>
      <c r="B242" s="28" t="s">
        <v>994</v>
      </c>
      <c r="C242" s="29" t="s">
        <v>964</v>
      </c>
      <c r="D242" s="29" t="s">
        <v>20</v>
      </c>
      <c r="E242" s="79" t="s">
        <v>963</v>
      </c>
      <c r="F242" s="28" t="s">
        <v>22</v>
      </c>
      <c r="G242" s="28" t="s">
        <v>65</v>
      </c>
      <c r="H242" s="27" t="s">
        <v>976</v>
      </c>
      <c r="I242" s="29" t="s">
        <v>919</v>
      </c>
      <c r="J242" s="41" t="s">
        <v>960</v>
      </c>
      <c r="K242" s="41" t="s">
        <v>982</v>
      </c>
      <c r="L242" s="42">
        <v>15897.6</v>
      </c>
      <c r="M242" s="51">
        <f t="shared" si="32"/>
        <v>19872</v>
      </c>
      <c r="N242" s="29"/>
      <c r="O242" s="50" t="s">
        <v>25</v>
      </c>
      <c r="P242" s="30"/>
      <c r="Q242" s="51"/>
      <c r="R242" s="28"/>
      <c r="S242" s="28"/>
      <c r="T242" s="16"/>
      <c r="U242" s="16"/>
    </row>
    <row r="243" spans="1:21" ht="90.75" customHeight="1" x14ac:dyDescent="0.25">
      <c r="A243" s="56">
        <v>242</v>
      </c>
      <c r="B243" s="28" t="s">
        <v>1002</v>
      </c>
      <c r="C243" s="27" t="s">
        <v>964</v>
      </c>
      <c r="D243" s="29" t="s">
        <v>20</v>
      </c>
      <c r="E243" s="41" t="s">
        <v>963</v>
      </c>
      <c r="F243" s="28" t="s">
        <v>22</v>
      </c>
      <c r="G243" s="28" t="s">
        <v>65</v>
      </c>
      <c r="H243" s="27" t="s">
        <v>976</v>
      </c>
      <c r="I243" s="29" t="s">
        <v>919</v>
      </c>
      <c r="J243" s="27" t="s">
        <v>960</v>
      </c>
      <c r="K243" s="27" t="s">
        <v>983</v>
      </c>
      <c r="L243" s="30">
        <v>4777.92</v>
      </c>
      <c r="M243" s="51">
        <f t="shared" si="32"/>
        <v>5972.4</v>
      </c>
      <c r="N243" s="29"/>
      <c r="O243" s="50" t="s">
        <v>25</v>
      </c>
      <c r="P243" s="30"/>
      <c r="Q243" s="51"/>
      <c r="R243" s="28"/>
      <c r="S243" s="28"/>
      <c r="T243" s="16"/>
      <c r="U243" s="16"/>
    </row>
    <row r="244" spans="1:21" ht="90" customHeight="1" x14ac:dyDescent="0.25">
      <c r="A244" s="56">
        <v>243</v>
      </c>
      <c r="B244" s="78" t="s">
        <v>995</v>
      </c>
      <c r="C244" s="27" t="s">
        <v>964</v>
      </c>
      <c r="D244" s="29" t="s">
        <v>20</v>
      </c>
      <c r="E244" s="41" t="s">
        <v>963</v>
      </c>
      <c r="F244" s="28" t="s">
        <v>22</v>
      </c>
      <c r="G244" s="28" t="s">
        <v>65</v>
      </c>
      <c r="H244" s="27" t="s">
        <v>976</v>
      </c>
      <c r="I244" s="29" t="s">
        <v>919</v>
      </c>
      <c r="J244" s="41" t="s">
        <v>960</v>
      </c>
      <c r="K244" s="41" t="s">
        <v>984</v>
      </c>
      <c r="L244" s="42">
        <v>5972.4</v>
      </c>
      <c r="M244" s="51">
        <f t="shared" si="32"/>
        <v>7465.5</v>
      </c>
      <c r="N244" s="29"/>
      <c r="O244" s="50" t="s">
        <v>25</v>
      </c>
      <c r="P244" s="30"/>
      <c r="Q244" s="51"/>
      <c r="R244" s="28"/>
      <c r="S244" s="28"/>
      <c r="T244" s="16"/>
      <c r="U244" s="16"/>
    </row>
    <row r="245" spans="1:21" ht="85.5" customHeight="1" x14ac:dyDescent="0.25">
      <c r="A245" s="56">
        <v>244</v>
      </c>
      <c r="B245" s="28" t="s">
        <v>996</v>
      </c>
      <c r="C245" s="27" t="s">
        <v>964</v>
      </c>
      <c r="D245" s="29" t="s">
        <v>20</v>
      </c>
      <c r="E245" s="41" t="s">
        <v>963</v>
      </c>
      <c r="F245" s="28" t="s">
        <v>22</v>
      </c>
      <c r="G245" s="28" t="s">
        <v>65</v>
      </c>
      <c r="H245" s="27" t="s">
        <v>976</v>
      </c>
      <c r="I245" s="29" t="s">
        <v>919</v>
      </c>
      <c r="J245" s="27" t="s">
        <v>960</v>
      </c>
      <c r="K245" s="27" t="s">
        <v>985</v>
      </c>
      <c r="L245" s="30">
        <v>5407.68</v>
      </c>
      <c r="M245" s="51">
        <f t="shared" si="32"/>
        <v>6759.6</v>
      </c>
      <c r="N245" s="29"/>
      <c r="O245" s="50" t="s">
        <v>25</v>
      </c>
      <c r="P245" s="30"/>
      <c r="Q245" s="51"/>
      <c r="R245" s="28"/>
      <c r="S245" s="28"/>
      <c r="T245" s="16"/>
      <c r="U245" s="16"/>
    </row>
    <row r="246" spans="1:21" ht="75" customHeight="1" x14ac:dyDescent="0.25">
      <c r="A246" s="56">
        <v>245</v>
      </c>
      <c r="B246" s="54" t="s">
        <v>916</v>
      </c>
      <c r="C246" s="2" t="s">
        <v>917</v>
      </c>
      <c r="D246" s="6" t="s">
        <v>918</v>
      </c>
      <c r="E246" s="32"/>
      <c r="F246" s="3" t="s">
        <v>30</v>
      </c>
      <c r="G246" s="3" t="s">
        <v>320</v>
      </c>
      <c r="H246" s="56">
        <v>18687961705</v>
      </c>
      <c r="I246" s="2" t="s">
        <v>919</v>
      </c>
      <c r="J246" s="8" t="s">
        <v>24</v>
      </c>
      <c r="K246" s="8" t="s">
        <v>920</v>
      </c>
      <c r="L246" s="24">
        <v>6600.9</v>
      </c>
      <c r="M246" s="26">
        <f t="shared" si="32"/>
        <v>8251.125</v>
      </c>
      <c r="N246" s="6"/>
      <c r="O246" s="18" t="s">
        <v>25</v>
      </c>
      <c r="P246" s="23"/>
      <c r="Q246" s="26"/>
      <c r="R246" s="3"/>
      <c r="S246" s="3"/>
      <c r="T246" s="16"/>
      <c r="U246" s="16"/>
    </row>
    <row r="247" spans="1:21" ht="75" customHeight="1" x14ac:dyDescent="0.25">
      <c r="A247" s="56">
        <v>246</v>
      </c>
      <c r="B247" s="3" t="s">
        <v>930</v>
      </c>
      <c r="C247" s="6" t="s">
        <v>895</v>
      </c>
      <c r="D247" s="6" t="s">
        <v>931</v>
      </c>
      <c r="E247" s="33"/>
      <c r="F247" s="3" t="s">
        <v>30</v>
      </c>
      <c r="G247" s="3" t="s">
        <v>932</v>
      </c>
      <c r="H247" s="56">
        <v>76023745044</v>
      </c>
      <c r="I247" s="2" t="s">
        <v>933</v>
      </c>
      <c r="J247" s="8" t="s">
        <v>24</v>
      </c>
      <c r="K247" s="8" t="s">
        <v>934</v>
      </c>
      <c r="L247" s="24">
        <v>12090.74</v>
      </c>
      <c r="M247" s="26">
        <f t="shared" si="32"/>
        <v>15113.424999999999</v>
      </c>
      <c r="N247" s="6" t="s">
        <v>1057</v>
      </c>
      <c r="O247" s="18" t="s">
        <v>25</v>
      </c>
      <c r="P247" s="23">
        <v>12090.74</v>
      </c>
      <c r="Q247" s="26">
        <v>15113.43</v>
      </c>
      <c r="R247" s="3"/>
      <c r="S247" s="3"/>
      <c r="T247" s="16"/>
      <c r="U247" s="16"/>
    </row>
    <row r="248" spans="1:21" ht="64.5" customHeight="1" x14ac:dyDescent="0.25">
      <c r="A248" s="56">
        <v>247</v>
      </c>
      <c r="B248" s="3" t="s">
        <v>951</v>
      </c>
      <c r="C248" s="2" t="s">
        <v>952</v>
      </c>
      <c r="D248" s="6" t="s">
        <v>953</v>
      </c>
      <c r="E248" s="32"/>
      <c r="F248" s="3" t="s">
        <v>30</v>
      </c>
      <c r="G248" s="3" t="s">
        <v>287</v>
      </c>
      <c r="H248" s="2" t="s">
        <v>954</v>
      </c>
      <c r="I248" s="2" t="s">
        <v>955</v>
      </c>
      <c r="J248" s="2" t="s">
        <v>274</v>
      </c>
      <c r="K248" s="2" t="s">
        <v>956</v>
      </c>
      <c r="L248" s="23">
        <v>6120.9</v>
      </c>
      <c r="M248" s="26">
        <f t="shared" si="32"/>
        <v>7651.125</v>
      </c>
      <c r="N248" s="6" t="s">
        <v>1169</v>
      </c>
      <c r="O248" s="18" t="s">
        <v>25</v>
      </c>
      <c r="P248" s="23">
        <v>6120.9</v>
      </c>
      <c r="Q248" s="26">
        <v>7651.125</v>
      </c>
      <c r="R248" s="3"/>
      <c r="S248" s="3"/>
      <c r="T248" s="16"/>
      <c r="U248" s="16"/>
    </row>
    <row r="249" spans="1:21" ht="97.5" customHeight="1" x14ac:dyDescent="0.25">
      <c r="A249" s="56">
        <v>248</v>
      </c>
      <c r="B249" s="28" t="s">
        <v>1001</v>
      </c>
      <c r="C249" s="27" t="s">
        <v>964</v>
      </c>
      <c r="D249" s="29" t="s">
        <v>20</v>
      </c>
      <c r="E249" s="41" t="s">
        <v>963</v>
      </c>
      <c r="F249" s="28" t="s">
        <v>22</v>
      </c>
      <c r="G249" s="28" t="s">
        <v>997</v>
      </c>
      <c r="H249" s="27" t="s">
        <v>998</v>
      </c>
      <c r="I249" s="29" t="s">
        <v>999</v>
      </c>
      <c r="J249" s="27" t="s">
        <v>960</v>
      </c>
      <c r="K249" s="27" t="s">
        <v>1000</v>
      </c>
      <c r="L249" s="30">
        <v>12741.36</v>
      </c>
      <c r="M249" s="51">
        <f t="shared" ref="M249" si="33">L249*1.25</f>
        <v>15926.7</v>
      </c>
      <c r="N249" s="29"/>
      <c r="O249" s="50" t="s">
        <v>25</v>
      </c>
      <c r="P249" s="30"/>
      <c r="Q249" s="51"/>
      <c r="R249" s="28"/>
      <c r="S249" s="28"/>
      <c r="T249" s="16"/>
      <c r="U249" s="16"/>
    </row>
    <row r="250" spans="1:21" ht="86.25" customHeight="1" x14ac:dyDescent="0.25">
      <c r="A250" s="56">
        <v>249</v>
      </c>
      <c r="B250" s="28" t="s">
        <v>1003</v>
      </c>
      <c r="C250" s="29" t="s">
        <v>936</v>
      </c>
      <c r="D250" s="29" t="s">
        <v>173</v>
      </c>
      <c r="E250" s="39" t="s">
        <v>937</v>
      </c>
      <c r="F250" s="28" t="s">
        <v>22</v>
      </c>
      <c r="G250" s="28" t="s">
        <v>504</v>
      </c>
      <c r="H250" s="37">
        <v>93613785608</v>
      </c>
      <c r="I250" s="27" t="s">
        <v>1005</v>
      </c>
      <c r="J250" s="41" t="s">
        <v>46</v>
      </c>
      <c r="K250" s="41" t="s">
        <v>1004</v>
      </c>
      <c r="L250" s="42">
        <v>32630.7</v>
      </c>
      <c r="M250" s="51">
        <f t="shared" ref="M250:M251" si="34">L250*1.25</f>
        <v>40788.375</v>
      </c>
      <c r="N250" s="29"/>
      <c r="O250" s="50" t="s">
        <v>25</v>
      </c>
      <c r="P250" s="30"/>
      <c r="Q250" s="51"/>
      <c r="R250" s="28"/>
      <c r="S250" s="28" t="s">
        <v>1161</v>
      </c>
      <c r="T250" s="16"/>
      <c r="U250" s="20"/>
    </row>
    <row r="251" spans="1:21" ht="86.25" customHeight="1" x14ac:dyDescent="0.25">
      <c r="A251" s="56">
        <v>250</v>
      </c>
      <c r="B251" s="28" t="s">
        <v>1114</v>
      </c>
      <c r="C251" s="29" t="s">
        <v>936</v>
      </c>
      <c r="D251" s="29" t="s">
        <v>173</v>
      </c>
      <c r="E251" s="39" t="s">
        <v>937</v>
      </c>
      <c r="F251" s="28" t="s">
        <v>22</v>
      </c>
      <c r="G251" s="28" t="s">
        <v>458</v>
      </c>
      <c r="H251" s="27" t="s">
        <v>950</v>
      </c>
      <c r="I251" s="27" t="s">
        <v>1005</v>
      </c>
      <c r="J251" s="41" t="s">
        <v>192</v>
      </c>
      <c r="K251" s="41" t="s">
        <v>1049</v>
      </c>
      <c r="L251" s="42">
        <v>31720</v>
      </c>
      <c r="M251" s="51">
        <f t="shared" si="34"/>
        <v>39650</v>
      </c>
      <c r="N251" s="29"/>
      <c r="O251" s="50" t="s">
        <v>25</v>
      </c>
      <c r="P251" s="30"/>
      <c r="Q251" s="51"/>
      <c r="R251" s="28"/>
      <c r="S251" s="28"/>
      <c r="T251" s="16"/>
      <c r="U251" s="20"/>
    </row>
    <row r="252" spans="1:21" ht="86.25" customHeight="1" x14ac:dyDescent="0.25">
      <c r="A252" s="56">
        <v>251</v>
      </c>
      <c r="B252" s="80" t="s">
        <v>1048</v>
      </c>
      <c r="C252" s="27" t="s">
        <v>964</v>
      </c>
      <c r="D252" s="29" t="s">
        <v>20</v>
      </c>
      <c r="E252" s="41" t="s">
        <v>963</v>
      </c>
      <c r="F252" s="28" t="s">
        <v>22</v>
      </c>
      <c r="G252" s="28" t="s">
        <v>111</v>
      </c>
      <c r="H252" s="27" t="s">
        <v>112</v>
      </c>
      <c r="I252" s="29" t="s">
        <v>1046</v>
      </c>
      <c r="J252" s="41" t="s">
        <v>960</v>
      </c>
      <c r="K252" s="41" t="s">
        <v>1047</v>
      </c>
      <c r="L252" s="42">
        <v>39395.040000000001</v>
      </c>
      <c r="M252" s="51">
        <v>49243.8</v>
      </c>
      <c r="N252" s="29"/>
      <c r="O252" s="50" t="s">
        <v>25</v>
      </c>
      <c r="P252" s="30"/>
      <c r="Q252" s="51"/>
      <c r="R252" s="28"/>
      <c r="S252" s="28"/>
      <c r="T252" s="16"/>
      <c r="U252" s="20"/>
    </row>
    <row r="253" spans="1:21" ht="86.25" customHeight="1" x14ac:dyDescent="0.25">
      <c r="A253" s="56">
        <v>252</v>
      </c>
      <c r="B253" s="77" t="s">
        <v>1156</v>
      </c>
      <c r="C253" s="2" t="s">
        <v>909</v>
      </c>
      <c r="D253" s="6" t="s">
        <v>831</v>
      </c>
      <c r="E253" s="8" t="s">
        <v>914</v>
      </c>
      <c r="F253" s="3" t="s">
        <v>239</v>
      </c>
      <c r="G253" s="3" t="s">
        <v>287</v>
      </c>
      <c r="H253" s="2" t="s">
        <v>954</v>
      </c>
      <c r="I253" s="6" t="s">
        <v>1008</v>
      </c>
      <c r="J253" s="8" t="s">
        <v>24</v>
      </c>
      <c r="K253" s="8" t="s">
        <v>1045</v>
      </c>
      <c r="L253" s="24">
        <v>5721</v>
      </c>
      <c r="M253" s="26">
        <f>L253*1.25</f>
        <v>7151.25</v>
      </c>
      <c r="N253" s="6"/>
      <c r="O253" s="18" t="s">
        <v>25</v>
      </c>
      <c r="P253" s="81"/>
      <c r="Q253" s="60"/>
      <c r="R253" s="61"/>
      <c r="S253" s="61"/>
      <c r="T253" s="16"/>
      <c r="U253" s="20"/>
    </row>
    <row r="254" spans="1:21" ht="86.25" customHeight="1" x14ac:dyDescent="0.25">
      <c r="A254" s="56">
        <v>253</v>
      </c>
      <c r="B254" s="28" t="s">
        <v>1050</v>
      </c>
      <c r="C254" s="29" t="s">
        <v>936</v>
      </c>
      <c r="D254" s="29" t="s">
        <v>173</v>
      </c>
      <c r="E254" s="39" t="s">
        <v>937</v>
      </c>
      <c r="F254" s="28" t="s">
        <v>22</v>
      </c>
      <c r="G254" s="28" t="s">
        <v>1051</v>
      </c>
      <c r="H254" s="27" t="s">
        <v>1052</v>
      </c>
      <c r="I254" s="27" t="s">
        <v>1008</v>
      </c>
      <c r="J254" s="41" t="s">
        <v>192</v>
      </c>
      <c r="K254" s="41" t="s">
        <v>1053</v>
      </c>
      <c r="L254" s="42">
        <v>35261.599999999999</v>
      </c>
      <c r="M254" s="51">
        <f t="shared" ref="M254" si="35">L254*1.25</f>
        <v>44077</v>
      </c>
      <c r="N254" s="29"/>
      <c r="O254" s="50" t="s">
        <v>25</v>
      </c>
      <c r="P254" s="30"/>
      <c r="Q254" s="51"/>
      <c r="R254" s="28"/>
      <c r="S254" s="28"/>
      <c r="T254" s="16"/>
      <c r="U254" s="20"/>
    </row>
    <row r="255" spans="1:21" s="16" customFormat="1" ht="63" customHeight="1" x14ac:dyDescent="0.25">
      <c r="A255" s="56">
        <v>254</v>
      </c>
      <c r="B255" s="3" t="s">
        <v>1006</v>
      </c>
      <c r="C255" s="6" t="s">
        <v>1007</v>
      </c>
      <c r="D255" s="6" t="s">
        <v>173</v>
      </c>
      <c r="E255" s="33"/>
      <c r="F255" s="3" t="s">
        <v>30</v>
      </c>
      <c r="G255" s="3" t="s">
        <v>458</v>
      </c>
      <c r="H255" s="2" t="s">
        <v>950</v>
      </c>
      <c r="I255" s="2" t="s">
        <v>1008</v>
      </c>
      <c r="J255" s="8" t="s">
        <v>24</v>
      </c>
      <c r="K255" s="8" t="s">
        <v>1009</v>
      </c>
      <c r="L255" s="24">
        <v>12425.25</v>
      </c>
      <c r="M255" s="26">
        <f>L255*1.25</f>
        <v>15531.5625</v>
      </c>
      <c r="N255" s="6"/>
      <c r="O255" s="18" t="s">
        <v>25</v>
      </c>
      <c r="P255" s="23"/>
      <c r="Q255" s="26"/>
      <c r="R255" s="3"/>
      <c r="S255" s="3"/>
      <c r="U255" s="20"/>
    </row>
    <row r="256" spans="1:21" s="16" customFormat="1" ht="72.75" customHeight="1" x14ac:dyDescent="0.25">
      <c r="A256" s="56">
        <v>255</v>
      </c>
      <c r="B256" s="3" t="s">
        <v>1013</v>
      </c>
      <c r="C256" s="6" t="s">
        <v>1010</v>
      </c>
      <c r="D256" s="6" t="s">
        <v>173</v>
      </c>
      <c r="E256" s="33"/>
      <c r="F256" s="3" t="s">
        <v>30</v>
      </c>
      <c r="G256" s="3" t="s">
        <v>453</v>
      </c>
      <c r="H256" s="2" t="s">
        <v>454</v>
      </c>
      <c r="I256" s="2" t="s">
        <v>1011</v>
      </c>
      <c r="J256" s="8" t="s">
        <v>24</v>
      </c>
      <c r="K256" s="8" t="s">
        <v>1012</v>
      </c>
      <c r="L256" s="24">
        <v>22090</v>
      </c>
      <c r="M256" s="26">
        <v>27612.5</v>
      </c>
      <c r="N256" s="6"/>
      <c r="O256" s="18" t="s">
        <v>25</v>
      </c>
      <c r="P256" s="23"/>
      <c r="Q256" s="26"/>
      <c r="R256" s="3"/>
      <c r="S256" s="3"/>
      <c r="U256" s="20"/>
    </row>
    <row r="257" spans="1:21" s="16" customFormat="1" ht="66.75" customHeight="1" x14ac:dyDescent="0.25">
      <c r="A257" s="56">
        <v>256</v>
      </c>
      <c r="B257" s="3" t="s">
        <v>1015</v>
      </c>
      <c r="C257" s="6" t="s">
        <v>1016</v>
      </c>
      <c r="D257" s="6" t="s">
        <v>422</v>
      </c>
      <c r="E257" s="33"/>
      <c r="F257" s="3" t="s">
        <v>30</v>
      </c>
      <c r="G257" s="3" t="s">
        <v>463</v>
      </c>
      <c r="H257" s="2" t="s">
        <v>1017</v>
      </c>
      <c r="I257" s="2" t="s">
        <v>1018</v>
      </c>
      <c r="J257" s="8" t="s">
        <v>274</v>
      </c>
      <c r="K257" s="8" t="s">
        <v>1019</v>
      </c>
      <c r="L257" s="24">
        <v>24431.48</v>
      </c>
      <c r="M257" s="26">
        <f t="shared" ref="M257:M265" si="36">L257*1.25</f>
        <v>30539.35</v>
      </c>
      <c r="N257" s="6" t="s">
        <v>1170</v>
      </c>
      <c r="O257" s="18" t="s">
        <v>25</v>
      </c>
      <c r="P257" s="23">
        <v>24431.48</v>
      </c>
      <c r="Q257" s="26">
        <v>30539.35</v>
      </c>
      <c r="R257" s="3"/>
      <c r="S257" s="3"/>
      <c r="U257" s="20"/>
    </row>
    <row r="258" spans="1:21" s="16" customFormat="1" ht="72" customHeight="1" x14ac:dyDescent="0.25">
      <c r="A258" s="56">
        <v>257</v>
      </c>
      <c r="B258" s="3" t="s">
        <v>1041</v>
      </c>
      <c r="C258" s="6" t="s">
        <v>1020</v>
      </c>
      <c r="D258" s="6" t="s">
        <v>1021</v>
      </c>
      <c r="E258" s="33"/>
      <c r="F258" s="3" t="s">
        <v>30</v>
      </c>
      <c r="G258" s="3" t="s">
        <v>833</v>
      </c>
      <c r="H258" s="2" t="s">
        <v>1030</v>
      </c>
      <c r="I258" s="2" t="s">
        <v>1018</v>
      </c>
      <c r="J258" s="8" t="s">
        <v>241</v>
      </c>
      <c r="K258" s="8" t="s">
        <v>1022</v>
      </c>
      <c r="L258" s="24">
        <v>8490</v>
      </c>
      <c r="M258" s="26">
        <f t="shared" si="36"/>
        <v>10612.5</v>
      </c>
      <c r="N258" s="6" t="s">
        <v>1171</v>
      </c>
      <c r="O258" s="18" t="s">
        <v>25</v>
      </c>
      <c r="P258" s="23">
        <v>8490</v>
      </c>
      <c r="Q258" s="26">
        <v>10612.5</v>
      </c>
      <c r="R258" s="3"/>
      <c r="S258" s="3"/>
      <c r="U258" s="20"/>
    </row>
    <row r="259" spans="1:21" s="16" customFormat="1" ht="72.75" customHeight="1" x14ac:dyDescent="0.25">
      <c r="A259" s="56">
        <v>258</v>
      </c>
      <c r="B259" s="3" t="s">
        <v>1040</v>
      </c>
      <c r="C259" s="6" t="s">
        <v>1020</v>
      </c>
      <c r="D259" s="6" t="s">
        <v>1021</v>
      </c>
      <c r="E259" s="33"/>
      <c r="F259" s="3" t="s">
        <v>30</v>
      </c>
      <c r="G259" s="3" t="s">
        <v>287</v>
      </c>
      <c r="H259" s="2" t="s">
        <v>954</v>
      </c>
      <c r="I259" s="2" t="s">
        <v>1018</v>
      </c>
      <c r="J259" s="8" t="s">
        <v>241</v>
      </c>
      <c r="K259" s="8" t="s">
        <v>1023</v>
      </c>
      <c r="L259" s="24">
        <v>4159</v>
      </c>
      <c r="M259" s="26">
        <f t="shared" si="36"/>
        <v>5198.75</v>
      </c>
      <c r="N259" s="6" t="s">
        <v>1172</v>
      </c>
      <c r="O259" s="18" t="s">
        <v>25</v>
      </c>
      <c r="P259" s="23">
        <v>4159</v>
      </c>
      <c r="Q259" s="26">
        <v>5198.75</v>
      </c>
      <c r="R259" s="3"/>
      <c r="S259" s="3"/>
      <c r="U259" s="20"/>
    </row>
    <row r="260" spans="1:21" s="16" customFormat="1" ht="70.5" customHeight="1" x14ac:dyDescent="0.25">
      <c r="A260" s="56">
        <v>259</v>
      </c>
      <c r="B260" s="3" t="s">
        <v>1039</v>
      </c>
      <c r="C260" s="6" t="s">
        <v>1020</v>
      </c>
      <c r="D260" s="6" t="s">
        <v>1021</v>
      </c>
      <c r="E260" s="33"/>
      <c r="F260" s="3" t="s">
        <v>30</v>
      </c>
      <c r="G260" s="3" t="s">
        <v>287</v>
      </c>
      <c r="H260" s="2" t="s">
        <v>954</v>
      </c>
      <c r="I260" s="2" t="s">
        <v>1018</v>
      </c>
      <c r="J260" s="8" t="s">
        <v>241</v>
      </c>
      <c r="K260" s="8" t="s">
        <v>1024</v>
      </c>
      <c r="L260" s="24">
        <v>1034</v>
      </c>
      <c r="M260" s="26">
        <f t="shared" si="36"/>
        <v>1292.5</v>
      </c>
      <c r="N260" s="6" t="s">
        <v>1173</v>
      </c>
      <c r="O260" s="18" t="s">
        <v>25</v>
      </c>
      <c r="P260" s="23">
        <v>1034</v>
      </c>
      <c r="Q260" s="26">
        <v>1292.5</v>
      </c>
      <c r="R260" s="3"/>
      <c r="S260" s="3"/>
      <c r="U260" s="20"/>
    </row>
    <row r="261" spans="1:21" s="16" customFormat="1" ht="68.25" customHeight="1" x14ac:dyDescent="0.25">
      <c r="A261" s="56">
        <v>260</v>
      </c>
      <c r="B261" s="3" t="s">
        <v>1038</v>
      </c>
      <c r="C261" s="6" t="s">
        <v>1020</v>
      </c>
      <c r="D261" s="6" t="s">
        <v>1021</v>
      </c>
      <c r="E261" s="33"/>
      <c r="F261" s="3" t="s">
        <v>30</v>
      </c>
      <c r="G261" s="3" t="s">
        <v>1031</v>
      </c>
      <c r="H261" s="2" t="s">
        <v>1032</v>
      </c>
      <c r="I261" s="2" t="s">
        <v>1018</v>
      </c>
      <c r="J261" s="8" t="s">
        <v>241</v>
      </c>
      <c r="K261" s="8" t="s">
        <v>1025</v>
      </c>
      <c r="L261" s="24">
        <v>517</v>
      </c>
      <c r="M261" s="26">
        <f t="shared" si="36"/>
        <v>646.25</v>
      </c>
      <c r="N261" s="6" t="s">
        <v>1174</v>
      </c>
      <c r="O261" s="18" t="s">
        <v>25</v>
      </c>
      <c r="P261" s="23">
        <v>517</v>
      </c>
      <c r="Q261" s="26">
        <v>646.25</v>
      </c>
      <c r="R261" s="3"/>
      <c r="S261" s="3"/>
      <c r="U261" s="20"/>
    </row>
    <row r="262" spans="1:21" s="16" customFormat="1" ht="86.25" customHeight="1" x14ac:dyDescent="0.25">
      <c r="A262" s="56">
        <v>261</v>
      </c>
      <c r="B262" s="3" t="s">
        <v>1037</v>
      </c>
      <c r="C262" s="6" t="s">
        <v>1020</v>
      </c>
      <c r="D262" s="6" t="s">
        <v>1021</v>
      </c>
      <c r="E262" s="33"/>
      <c r="F262" s="3" t="s">
        <v>30</v>
      </c>
      <c r="G262" s="3" t="s">
        <v>424</v>
      </c>
      <c r="H262" s="2" t="s">
        <v>1033</v>
      </c>
      <c r="I262" s="2" t="s">
        <v>1018</v>
      </c>
      <c r="J262" s="8" t="s">
        <v>241</v>
      </c>
      <c r="K262" s="8" t="s">
        <v>1026</v>
      </c>
      <c r="L262" s="24">
        <v>4940</v>
      </c>
      <c r="M262" s="26">
        <f t="shared" si="36"/>
        <v>6175</v>
      </c>
      <c r="N262" s="6" t="s">
        <v>1175</v>
      </c>
      <c r="O262" s="18" t="s">
        <v>25</v>
      </c>
      <c r="P262" s="23">
        <v>4940</v>
      </c>
      <c r="Q262" s="26">
        <v>6175</v>
      </c>
      <c r="R262" s="3"/>
      <c r="S262" s="3"/>
      <c r="U262" s="20"/>
    </row>
    <row r="263" spans="1:21" s="16" customFormat="1" ht="64.5" customHeight="1" x14ac:dyDescent="0.25">
      <c r="A263" s="56">
        <v>262</v>
      </c>
      <c r="B263" s="3" t="s">
        <v>1036</v>
      </c>
      <c r="C263" s="6" t="s">
        <v>1020</v>
      </c>
      <c r="D263" s="6" t="s">
        <v>1021</v>
      </c>
      <c r="E263" s="33"/>
      <c r="F263" s="3" t="s">
        <v>30</v>
      </c>
      <c r="G263" s="3" t="s">
        <v>424</v>
      </c>
      <c r="H263" s="2" t="s">
        <v>1033</v>
      </c>
      <c r="I263" s="2" t="s">
        <v>1018</v>
      </c>
      <c r="J263" s="8" t="s">
        <v>241</v>
      </c>
      <c r="K263" s="8" t="s">
        <v>1027</v>
      </c>
      <c r="L263" s="24">
        <v>1470</v>
      </c>
      <c r="M263" s="26">
        <f t="shared" si="36"/>
        <v>1837.5</v>
      </c>
      <c r="N263" s="6" t="s">
        <v>1176</v>
      </c>
      <c r="O263" s="18" t="s">
        <v>25</v>
      </c>
      <c r="P263" s="23">
        <v>1470</v>
      </c>
      <c r="Q263" s="26">
        <v>1837.5</v>
      </c>
      <c r="R263" s="3"/>
      <c r="S263" s="3"/>
      <c r="U263" s="20"/>
    </row>
    <row r="264" spans="1:21" s="16" customFormat="1" ht="74.25" customHeight="1" x14ac:dyDescent="0.25">
      <c r="A264" s="56">
        <v>263</v>
      </c>
      <c r="B264" s="3" t="s">
        <v>1035</v>
      </c>
      <c r="C264" s="6" t="s">
        <v>1020</v>
      </c>
      <c r="D264" s="6" t="s">
        <v>1021</v>
      </c>
      <c r="E264" s="33"/>
      <c r="F264" s="3" t="s">
        <v>30</v>
      </c>
      <c r="G264" s="3" t="s">
        <v>287</v>
      </c>
      <c r="H264" s="2" t="s">
        <v>954</v>
      </c>
      <c r="I264" s="2" t="s">
        <v>1018</v>
      </c>
      <c r="J264" s="8" t="s">
        <v>241</v>
      </c>
      <c r="K264" s="8" t="s">
        <v>1028</v>
      </c>
      <c r="L264" s="24">
        <v>754</v>
      </c>
      <c r="M264" s="26">
        <f t="shared" si="36"/>
        <v>942.5</v>
      </c>
      <c r="N264" s="6" t="s">
        <v>1177</v>
      </c>
      <c r="O264" s="18" t="s">
        <v>25</v>
      </c>
      <c r="P264" s="23">
        <v>754</v>
      </c>
      <c r="Q264" s="26">
        <v>942.5</v>
      </c>
      <c r="R264" s="3"/>
      <c r="S264" s="3"/>
      <c r="U264" s="20"/>
    </row>
    <row r="265" spans="1:21" ht="57" customHeight="1" x14ac:dyDescent="0.25">
      <c r="A265" s="56">
        <v>264</v>
      </c>
      <c r="B265" s="62" t="s">
        <v>1034</v>
      </c>
      <c r="C265" s="2" t="s">
        <v>1020</v>
      </c>
      <c r="D265" s="6" t="s">
        <v>1021</v>
      </c>
      <c r="E265" s="32"/>
      <c r="F265" s="3" t="s">
        <v>30</v>
      </c>
      <c r="G265" s="3" t="s">
        <v>424</v>
      </c>
      <c r="H265" s="2" t="s">
        <v>1033</v>
      </c>
      <c r="I265" s="6" t="s">
        <v>1018</v>
      </c>
      <c r="J265" s="8" t="s">
        <v>241</v>
      </c>
      <c r="K265" s="8" t="s">
        <v>1029</v>
      </c>
      <c r="L265" s="24">
        <v>2690</v>
      </c>
      <c r="M265" s="26">
        <f t="shared" si="36"/>
        <v>3362.5</v>
      </c>
      <c r="N265" s="6" t="s">
        <v>1176</v>
      </c>
      <c r="O265" s="18" t="s">
        <v>25</v>
      </c>
      <c r="P265" s="23">
        <v>2690</v>
      </c>
      <c r="Q265" s="26">
        <v>3362.5</v>
      </c>
      <c r="R265" s="3"/>
      <c r="S265" s="3"/>
      <c r="T265" s="16"/>
      <c r="U265" s="20"/>
    </row>
    <row r="266" spans="1:21" ht="90" customHeight="1" x14ac:dyDescent="0.25">
      <c r="A266" s="56">
        <v>265</v>
      </c>
      <c r="B266" s="28" t="s">
        <v>1044</v>
      </c>
      <c r="C266" s="29" t="s">
        <v>936</v>
      </c>
      <c r="D266" s="29" t="s">
        <v>173</v>
      </c>
      <c r="E266" s="39" t="s">
        <v>937</v>
      </c>
      <c r="F266" s="28" t="s">
        <v>22</v>
      </c>
      <c r="G266" s="28" t="s">
        <v>444</v>
      </c>
      <c r="H266" s="37">
        <v>50515147203</v>
      </c>
      <c r="I266" s="27" t="s">
        <v>1018</v>
      </c>
      <c r="J266" s="41" t="s">
        <v>46</v>
      </c>
      <c r="K266" s="41" t="s">
        <v>1100</v>
      </c>
      <c r="L266" s="42">
        <v>1574.2</v>
      </c>
      <c r="M266" s="51">
        <f t="shared" ref="M266" si="37">L266*1.25</f>
        <v>1967.75</v>
      </c>
      <c r="N266" s="29"/>
      <c r="O266" s="50" t="s">
        <v>25</v>
      </c>
      <c r="P266" s="30"/>
      <c r="Q266" s="51"/>
      <c r="R266" s="28"/>
      <c r="S266" s="28"/>
      <c r="T266" s="16"/>
      <c r="U266" s="20"/>
    </row>
    <row r="267" spans="1:21" ht="100.5" customHeight="1" x14ac:dyDescent="0.25">
      <c r="A267" s="56">
        <v>266</v>
      </c>
      <c r="B267" s="80" t="s">
        <v>1043</v>
      </c>
      <c r="C267" s="27" t="s">
        <v>964</v>
      </c>
      <c r="D267" s="31" t="s">
        <v>20</v>
      </c>
      <c r="E267" s="29" t="s">
        <v>963</v>
      </c>
      <c r="F267" s="44" t="s">
        <v>22</v>
      </c>
      <c r="G267" s="28" t="s">
        <v>969</v>
      </c>
      <c r="H267" s="27" t="s">
        <v>970</v>
      </c>
      <c r="I267" s="29" t="s">
        <v>1018</v>
      </c>
      <c r="J267" s="41" t="s">
        <v>24</v>
      </c>
      <c r="K267" s="41" t="s">
        <v>1101</v>
      </c>
      <c r="L267" s="42">
        <v>6655.2</v>
      </c>
      <c r="M267" s="51">
        <f t="shared" ref="M267:M284" si="38">L267*1.25</f>
        <v>8319</v>
      </c>
      <c r="N267" s="29"/>
      <c r="O267" s="50" t="s">
        <v>25</v>
      </c>
      <c r="P267" s="30"/>
      <c r="Q267" s="51"/>
      <c r="R267" s="28"/>
      <c r="S267" s="28"/>
      <c r="T267" s="16"/>
      <c r="U267" s="20"/>
    </row>
    <row r="268" spans="1:21" ht="99.75" customHeight="1" x14ac:dyDescent="0.25">
      <c r="A268" s="56">
        <v>267</v>
      </c>
      <c r="B268" s="80" t="s">
        <v>1042</v>
      </c>
      <c r="C268" s="27" t="s">
        <v>964</v>
      </c>
      <c r="D268" s="29" t="s">
        <v>20</v>
      </c>
      <c r="E268" s="41" t="s">
        <v>963</v>
      </c>
      <c r="F268" s="28" t="s">
        <v>22</v>
      </c>
      <c r="G268" s="28" t="s">
        <v>986</v>
      </c>
      <c r="H268" s="27" t="s">
        <v>35</v>
      </c>
      <c r="I268" s="29" t="s">
        <v>1018</v>
      </c>
      <c r="J268" s="41" t="s">
        <v>24</v>
      </c>
      <c r="K268" s="41" t="s">
        <v>1102</v>
      </c>
      <c r="L268" s="42">
        <v>16590.36</v>
      </c>
      <c r="M268" s="51">
        <f t="shared" si="38"/>
        <v>20737.95</v>
      </c>
      <c r="N268" s="29"/>
      <c r="O268" s="50" t="s">
        <v>25</v>
      </c>
      <c r="P268" s="30"/>
      <c r="Q268" s="51"/>
      <c r="R268" s="28"/>
      <c r="S268" s="28"/>
      <c r="T268" s="16"/>
      <c r="U268" s="20"/>
    </row>
    <row r="269" spans="1:21" ht="99.75" customHeight="1" x14ac:dyDescent="0.25">
      <c r="A269" s="56">
        <v>268</v>
      </c>
      <c r="B269" s="77" t="s">
        <v>1157</v>
      </c>
      <c r="C269" s="2" t="s">
        <v>846</v>
      </c>
      <c r="D269" s="6" t="s">
        <v>293</v>
      </c>
      <c r="E269" s="8" t="s">
        <v>1073</v>
      </c>
      <c r="F269" s="3" t="s">
        <v>239</v>
      </c>
      <c r="G269" s="3" t="s">
        <v>509</v>
      </c>
      <c r="H269" s="2" t="s">
        <v>510</v>
      </c>
      <c r="I269" s="6" t="s">
        <v>1074</v>
      </c>
      <c r="J269" s="8" t="s">
        <v>24</v>
      </c>
      <c r="K269" s="8" t="s">
        <v>1075</v>
      </c>
      <c r="L269" s="24">
        <v>39991</v>
      </c>
      <c r="M269" s="26">
        <f t="shared" si="38"/>
        <v>49988.75</v>
      </c>
      <c r="N269" s="6"/>
      <c r="O269" s="18" t="s">
        <v>25</v>
      </c>
      <c r="P269" s="23"/>
      <c r="Q269" s="26"/>
      <c r="R269" s="3"/>
      <c r="S269" s="3"/>
      <c r="T269" s="16"/>
      <c r="U269" s="20"/>
    </row>
    <row r="270" spans="1:21" ht="69" customHeight="1" x14ac:dyDescent="0.25">
      <c r="A270" s="56">
        <v>269</v>
      </c>
      <c r="B270" s="77" t="s">
        <v>1130</v>
      </c>
      <c r="C270" s="2" t="s">
        <v>1131</v>
      </c>
      <c r="D270" s="6" t="s">
        <v>293</v>
      </c>
      <c r="E270" s="8"/>
      <c r="F270" s="3" t="s">
        <v>30</v>
      </c>
      <c r="G270" s="3" t="s">
        <v>453</v>
      </c>
      <c r="H270" s="2" t="s">
        <v>454</v>
      </c>
      <c r="I270" s="6" t="s">
        <v>1132</v>
      </c>
      <c r="J270" s="8" t="s">
        <v>24</v>
      </c>
      <c r="K270" s="8" t="s">
        <v>1133</v>
      </c>
      <c r="L270" s="24">
        <v>21330</v>
      </c>
      <c r="M270" s="26">
        <f t="shared" si="38"/>
        <v>26662.5</v>
      </c>
      <c r="N270" s="6"/>
      <c r="O270" s="18" t="s">
        <v>25</v>
      </c>
      <c r="P270" s="23"/>
      <c r="Q270" s="26"/>
      <c r="R270" s="3"/>
      <c r="S270" s="3"/>
      <c r="T270" s="16"/>
      <c r="U270" s="20"/>
    </row>
    <row r="271" spans="1:21" ht="86.25" customHeight="1" x14ac:dyDescent="0.25">
      <c r="A271" s="56">
        <v>270</v>
      </c>
      <c r="B271" s="80" t="s">
        <v>1056</v>
      </c>
      <c r="C271" s="27" t="s">
        <v>964</v>
      </c>
      <c r="D271" s="29" t="s">
        <v>20</v>
      </c>
      <c r="E271" s="41" t="s">
        <v>963</v>
      </c>
      <c r="F271" s="28" t="s">
        <v>22</v>
      </c>
      <c r="G271" s="28" t="s">
        <v>62</v>
      </c>
      <c r="H271" s="27" t="s">
        <v>959</v>
      </c>
      <c r="I271" s="29" t="s">
        <v>1057</v>
      </c>
      <c r="J271" s="41" t="s">
        <v>24</v>
      </c>
      <c r="K271" s="41" t="s">
        <v>1058</v>
      </c>
      <c r="L271" s="42">
        <v>9540</v>
      </c>
      <c r="M271" s="51">
        <f t="shared" si="38"/>
        <v>11925</v>
      </c>
      <c r="N271" s="29"/>
      <c r="O271" s="50" t="s">
        <v>25</v>
      </c>
      <c r="P271" s="30"/>
      <c r="Q271" s="51"/>
      <c r="R271" s="28"/>
      <c r="S271" s="28"/>
      <c r="T271" s="16"/>
      <c r="U271" s="16"/>
    </row>
    <row r="272" spans="1:21" ht="87" customHeight="1" x14ac:dyDescent="0.25">
      <c r="A272" s="56">
        <v>271</v>
      </c>
      <c r="B272" s="54" t="s">
        <v>1059</v>
      </c>
      <c r="C272" s="2" t="s">
        <v>1060</v>
      </c>
      <c r="D272" s="82" t="s">
        <v>1061</v>
      </c>
      <c r="E272" s="32"/>
      <c r="F272" s="3" t="s">
        <v>30</v>
      </c>
      <c r="G272" s="3" t="s">
        <v>95</v>
      </c>
      <c r="H272" s="2" t="s">
        <v>1062</v>
      </c>
      <c r="I272" s="6" t="s">
        <v>1063</v>
      </c>
      <c r="J272" s="8" t="s">
        <v>1064</v>
      </c>
      <c r="K272" s="8" t="s">
        <v>1065</v>
      </c>
      <c r="L272" s="24">
        <v>11097</v>
      </c>
      <c r="M272" s="26">
        <f t="shared" si="38"/>
        <v>13871.25</v>
      </c>
      <c r="N272" s="6"/>
      <c r="O272" s="18" t="s">
        <v>25</v>
      </c>
      <c r="P272" s="23"/>
      <c r="Q272" s="26"/>
      <c r="R272" s="3"/>
      <c r="S272" s="3"/>
      <c r="T272" s="16"/>
      <c r="U272" s="16"/>
    </row>
    <row r="273" spans="1:21" ht="75" customHeight="1" x14ac:dyDescent="0.25">
      <c r="A273" s="56">
        <v>272</v>
      </c>
      <c r="B273" s="3" t="s">
        <v>1066</v>
      </c>
      <c r="C273" s="6" t="s">
        <v>1067</v>
      </c>
      <c r="D273" s="6" t="s">
        <v>1068</v>
      </c>
      <c r="E273" s="33"/>
      <c r="F273" s="3" t="s">
        <v>30</v>
      </c>
      <c r="G273" s="3" t="s">
        <v>1069</v>
      </c>
      <c r="H273" s="2" t="s">
        <v>1070</v>
      </c>
      <c r="I273" s="6" t="s">
        <v>1063</v>
      </c>
      <c r="J273" s="8" t="s">
        <v>1071</v>
      </c>
      <c r="K273" s="8" t="s">
        <v>1072</v>
      </c>
      <c r="L273" s="24">
        <v>8800</v>
      </c>
      <c r="M273" s="26">
        <f t="shared" si="38"/>
        <v>11000</v>
      </c>
      <c r="N273" s="6"/>
      <c r="O273" s="18" t="s">
        <v>25</v>
      </c>
      <c r="P273" s="23"/>
      <c r="Q273" s="26"/>
      <c r="R273" s="3"/>
      <c r="S273" s="3"/>
      <c r="T273" s="16"/>
      <c r="U273" s="16"/>
    </row>
    <row r="274" spans="1:21" ht="83.25" customHeight="1" x14ac:dyDescent="0.25">
      <c r="A274" s="56">
        <v>273</v>
      </c>
      <c r="B274" s="90" t="s">
        <v>1142</v>
      </c>
      <c r="C274" s="91" t="s">
        <v>964</v>
      </c>
      <c r="D274" s="92" t="s">
        <v>20</v>
      </c>
      <c r="E274" s="39" t="s">
        <v>963</v>
      </c>
      <c r="F274" s="28" t="s">
        <v>22</v>
      </c>
      <c r="G274" s="28" t="s">
        <v>65</v>
      </c>
      <c r="H274" s="27" t="s">
        <v>976</v>
      </c>
      <c r="I274" s="29" t="s">
        <v>1063</v>
      </c>
      <c r="J274" s="27" t="s">
        <v>24</v>
      </c>
      <c r="K274" s="27" t="s">
        <v>1103</v>
      </c>
      <c r="L274" s="30">
        <v>17499.96</v>
      </c>
      <c r="M274" s="51">
        <f t="shared" si="38"/>
        <v>21874.949999999997</v>
      </c>
      <c r="N274" s="29"/>
      <c r="O274" s="50" t="s">
        <v>25</v>
      </c>
      <c r="P274" s="58"/>
      <c r="Q274" s="59"/>
      <c r="R274" s="57"/>
      <c r="S274" s="57"/>
      <c r="T274" s="16"/>
      <c r="U274" s="16"/>
    </row>
    <row r="275" spans="1:21" ht="83.25" customHeight="1" x14ac:dyDescent="0.25">
      <c r="A275" s="56">
        <v>274</v>
      </c>
      <c r="B275" s="28" t="s">
        <v>1143</v>
      </c>
      <c r="C275" s="29" t="s">
        <v>964</v>
      </c>
      <c r="D275" s="29" t="s">
        <v>20</v>
      </c>
      <c r="E275" s="39" t="s">
        <v>963</v>
      </c>
      <c r="F275" s="28" t="s">
        <v>22</v>
      </c>
      <c r="G275" s="28" t="s">
        <v>65</v>
      </c>
      <c r="H275" s="27" t="s">
        <v>976</v>
      </c>
      <c r="I275" s="29" t="s">
        <v>1063</v>
      </c>
      <c r="J275" s="27" t="s">
        <v>24</v>
      </c>
      <c r="K275" s="89" t="s">
        <v>1104</v>
      </c>
      <c r="L275" s="30">
        <v>3981.72</v>
      </c>
      <c r="M275" s="51">
        <f t="shared" si="38"/>
        <v>4977.1499999999996</v>
      </c>
      <c r="N275" s="29"/>
      <c r="O275" s="50" t="s">
        <v>25</v>
      </c>
      <c r="P275" s="58"/>
      <c r="Q275" s="59"/>
      <c r="R275" s="57"/>
      <c r="S275" s="57"/>
      <c r="T275" s="16"/>
      <c r="U275" s="16"/>
    </row>
    <row r="276" spans="1:21" ht="83.25" customHeight="1" x14ac:dyDescent="0.25">
      <c r="A276" s="56">
        <v>275</v>
      </c>
      <c r="B276" s="28" t="s">
        <v>1144</v>
      </c>
      <c r="C276" s="29" t="s">
        <v>964</v>
      </c>
      <c r="D276" s="29" t="s">
        <v>20</v>
      </c>
      <c r="E276" s="39" t="s">
        <v>963</v>
      </c>
      <c r="F276" s="28" t="s">
        <v>22</v>
      </c>
      <c r="G276" s="28" t="s">
        <v>65</v>
      </c>
      <c r="H276" s="27" t="s">
        <v>976</v>
      </c>
      <c r="I276" s="29" t="s">
        <v>1063</v>
      </c>
      <c r="J276" s="27" t="s">
        <v>24</v>
      </c>
      <c r="K276" s="89" t="s">
        <v>1105</v>
      </c>
      <c r="L276" s="30">
        <v>11945.04</v>
      </c>
      <c r="M276" s="51">
        <f t="shared" si="38"/>
        <v>14931.300000000001</v>
      </c>
      <c r="N276" s="29"/>
      <c r="O276" s="50" t="s">
        <v>25</v>
      </c>
      <c r="P276" s="58"/>
      <c r="Q276" s="59"/>
      <c r="R276" s="57"/>
      <c r="S276" s="57"/>
      <c r="T276" s="16"/>
      <c r="U276" s="16"/>
    </row>
    <row r="277" spans="1:21" ht="83.25" customHeight="1" x14ac:dyDescent="0.25">
      <c r="A277" s="56">
        <v>276</v>
      </c>
      <c r="B277" s="28" t="s">
        <v>1145</v>
      </c>
      <c r="C277" s="29" t="s">
        <v>964</v>
      </c>
      <c r="D277" s="29" t="s">
        <v>20</v>
      </c>
      <c r="E277" s="39" t="s">
        <v>963</v>
      </c>
      <c r="F277" s="28" t="s">
        <v>22</v>
      </c>
      <c r="G277" s="28" t="s">
        <v>65</v>
      </c>
      <c r="H277" s="27" t="s">
        <v>976</v>
      </c>
      <c r="I277" s="29" t="s">
        <v>1063</v>
      </c>
      <c r="J277" s="27" t="s">
        <v>24</v>
      </c>
      <c r="K277" s="89" t="s">
        <v>1106</v>
      </c>
      <c r="L277" s="30">
        <v>9549.6</v>
      </c>
      <c r="M277" s="51">
        <f t="shared" si="38"/>
        <v>11937</v>
      </c>
      <c r="N277" s="29"/>
      <c r="O277" s="50" t="s">
        <v>25</v>
      </c>
      <c r="P277" s="58"/>
      <c r="Q277" s="59"/>
      <c r="R277" s="57"/>
      <c r="S277" s="57"/>
      <c r="T277" s="16"/>
      <c r="U277" s="16"/>
    </row>
    <row r="278" spans="1:21" ht="83.25" customHeight="1" x14ac:dyDescent="0.25">
      <c r="A278" s="56">
        <v>277</v>
      </c>
      <c r="B278" s="28" t="s">
        <v>1146</v>
      </c>
      <c r="C278" s="29" t="s">
        <v>964</v>
      </c>
      <c r="D278" s="29" t="s">
        <v>20</v>
      </c>
      <c r="E278" s="39" t="s">
        <v>963</v>
      </c>
      <c r="F278" s="28" t="s">
        <v>22</v>
      </c>
      <c r="G278" s="28" t="s">
        <v>65</v>
      </c>
      <c r="H278" s="27" t="s">
        <v>976</v>
      </c>
      <c r="I278" s="29" t="s">
        <v>1063</v>
      </c>
      <c r="J278" s="27" t="s">
        <v>24</v>
      </c>
      <c r="K278" s="89" t="s">
        <v>1107</v>
      </c>
      <c r="L278" s="30">
        <v>5299.92</v>
      </c>
      <c r="M278" s="51">
        <f t="shared" si="38"/>
        <v>6624.9</v>
      </c>
      <c r="N278" s="29"/>
      <c r="O278" s="50" t="s">
        <v>25</v>
      </c>
      <c r="P278" s="58"/>
      <c r="Q278" s="59"/>
      <c r="R278" s="57"/>
      <c r="S278" s="57"/>
      <c r="T278" s="16"/>
      <c r="U278" s="16"/>
    </row>
    <row r="279" spans="1:21" ht="83.25" customHeight="1" x14ac:dyDescent="0.25">
      <c r="A279" s="56">
        <v>278</v>
      </c>
      <c r="B279" s="28" t="s">
        <v>1147</v>
      </c>
      <c r="C279" s="29" t="s">
        <v>964</v>
      </c>
      <c r="D279" s="29" t="s">
        <v>20</v>
      </c>
      <c r="E279" s="39" t="s">
        <v>963</v>
      </c>
      <c r="F279" s="28" t="s">
        <v>22</v>
      </c>
      <c r="G279" s="28" t="s">
        <v>65</v>
      </c>
      <c r="H279" s="27" t="s">
        <v>976</v>
      </c>
      <c r="I279" s="29" t="s">
        <v>1063</v>
      </c>
      <c r="J279" s="27" t="s">
        <v>24</v>
      </c>
      <c r="K279" s="89" t="s">
        <v>1108</v>
      </c>
      <c r="L279" s="30">
        <v>7948.8</v>
      </c>
      <c r="M279" s="51">
        <f t="shared" si="38"/>
        <v>9936</v>
      </c>
      <c r="N279" s="29"/>
      <c r="O279" s="50" t="s">
        <v>25</v>
      </c>
      <c r="P279" s="58"/>
      <c r="Q279" s="59"/>
      <c r="R279" s="57"/>
      <c r="S279" s="57"/>
      <c r="T279" s="16"/>
      <c r="U279" s="16"/>
    </row>
    <row r="280" spans="1:21" ht="83.25" customHeight="1" x14ac:dyDescent="0.25">
      <c r="A280" s="56">
        <v>279</v>
      </c>
      <c r="B280" s="28" t="s">
        <v>1148</v>
      </c>
      <c r="C280" s="29" t="s">
        <v>964</v>
      </c>
      <c r="D280" s="29" t="s">
        <v>20</v>
      </c>
      <c r="E280" s="39" t="s">
        <v>963</v>
      </c>
      <c r="F280" s="28" t="s">
        <v>22</v>
      </c>
      <c r="G280" s="28" t="s">
        <v>65</v>
      </c>
      <c r="H280" s="27" t="s">
        <v>976</v>
      </c>
      <c r="I280" s="29" t="s">
        <v>1063</v>
      </c>
      <c r="J280" s="27" t="s">
        <v>24</v>
      </c>
      <c r="K280" s="89" t="s">
        <v>1109</v>
      </c>
      <c r="L280" s="30">
        <v>2388.96</v>
      </c>
      <c r="M280" s="51">
        <f t="shared" si="38"/>
        <v>2986.2</v>
      </c>
      <c r="N280" s="29"/>
      <c r="O280" s="50" t="s">
        <v>25</v>
      </c>
      <c r="P280" s="58"/>
      <c r="Q280" s="59"/>
      <c r="R280" s="57"/>
      <c r="S280" s="57"/>
      <c r="T280" s="16"/>
      <c r="U280" s="16"/>
    </row>
    <row r="281" spans="1:21" ht="83.25" customHeight="1" x14ac:dyDescent="0.25">
      <c r="A281" s="56">
        <v>280</v>
      </c>
      <c r="B281" s="28" t="s">
        <v>1149</v>
      </c>
      <c r="C281" s="29" t="s">
        <v>964</v>
      </c>
      <c r="D281" s="29" t="s">
        <v>20</v>
      </c>
      <c r="E281" s="39" t="s">
        <v>963</v>
      </c>
      <c r="F281" s="28" t="s">
        <v>22</v>
      </c>
      <c r="G281" s="28" t="s">
        <v>65</v>
      </c>
      <c r="H281" s="27" t="s">
        <v>976</v>
      </c>
      <c r="I281" s="29" t="s">
        <v>1063</v>
      </c>
      <c r="J281" s="27" t="s">
        <v>24</v>
      </c>
      <c r="K281" s="89" t="s">
        <v>1110</v>
      </c>
      <c r="L281" s="30">
        <v>2388.96</v>
      </c>
      <c r="M281" s="51">
        <f t="shared" si="38"/>
        <v>2986.2</v>
      </c>
      <c r="N281" s="29"/>
      <c r="O281" s="50" t="s">
        <v>25</v>
      </c>
      <c r="P281" s="58"/>
      <c r="Q281" s="59"/>
      <c r="R281" s="57"/>
      <c r="S281" s="57"/>
      <c r="T281" s="16"/>
      <c r="U281" s="16"/>
    </row>
    <row r="282" spans="1:21" ht="83.25" customHeight="1" x14ac:dyDescent="0.25">
      <c r="A282" s="56">
        <v>281</v>
      </c>
      <c r="B282" s="28" t="s">
        <v>1150</v>
      </c>
      <c r="C282" s="29" t="s">
        <v>964</v>
      </c>
      <c r="D282" s="29" t="s">
        <v>20</v>
      </c>
      <c r="E282" s="39" t="s">
        <v>963</v>
      </c>
      <c r="F282" s="28" t="s">
        <v>22</v>
      </c>
      <c r="G282" s="28" t="s">
        <v>65</v>
      </c>
      <c r="H282" s="27" t="s">
        <v>976</v>
      </c>
      <c r="I282" s="29" t="s">
        <v>1063</v>
      </c>
      <c r="J282" s="27" t="s">
        <v>24</v>
      </c>
      <c r="K282" s="89" t="s">
        <v>1111</v>
      </c>
      <c r="L282" s="30">
        <v>2703.84</v>
      </c>
      <c r="M282" s="51">
        <f t="shared" si="38"/>
        <v>3379.8</v>
      </c>
      <c r="N282" s="29"/>
      <c r="O282" s="50" t="s">
        <v>25</v>
      </c>
      <c r="P282" s="58"/>
      <c r="Q282" s="59"/>
      <c r="R282" s="57"/>
      <c r="S282" s="57"/>
      <c r="T282" s="16"/>
      <c r="U282" s="16"/>
    </row>
    <row r="283" spans="1:21" ht="83.25" customHeight="1" x14ac:dyDescent="0.25">
      <c r="A283" s="56">
        <v>282</v>
      </c>
      <c r="B283" s="28" t="s">
        <v>1151</v>
      </c>
      <c r="C283" s="29" t="s">
        <v>964</v>
      </c>
      <c r="D283" s="29" t="s">
        <v>20</v>
      </c>
      <c r="E283" s="39" t="s">
        <v>963</v>
      </c>
      <c r="F283" s="28" t="s">
        <v>22</v>
      </c>
      <c r="G283" s="28" t="s">
        <v>997</v>
      </c>
      <c r="H283" s="27" t="s">
        <v>998</v>
      </c>
      <c r="I283" s="29" t="s">
        <v>1063</v>
      </c>
      <c r="J283" s="27" t="s">
        <v>24</v>
      </c>
      <c r="K283" s="89" t="s">
        <v>1112</v>
      </c>
      <c r="L283" s="30">
        <v>6370.68</v>
      </c>
      <c r="M283" s="51">
        <f t="shared" si="38"/>
        <v>7963.35</v>
      </c>
      <c r="N283" s="29"/>
      <c r="O283" s="50" t="s">
        <v>25</v>
      </c>
      <c r="P283" s="58"/>
      <c r="Q283" s="59"/>
      <c r="R283" s="57"/>
      <c r="S283" s="57"/>
      <c r="T283" s="16"/>
      <c r="U283" s="16"/>
    </row>
    <row r="284" spans="1:21" ht="83.25" customHeight="1" x14ac:dyDescent="0.25">
      <c r="A284" s="56">
        <v>283</v>
      </c>
      <c r="B284" s="28" t="s">
        <v>1152</v>
      </c>
      <c r="C284" s="29" t="s">
        <v>964</v>
      </c>
      <c r="D284" s="29" t="s">
        <v>20</v>
      </c>
      <c r="E284" s="39" t="s">
        <v>963</v>
      </c>
      <c r="F284" s="28" t="s">
        <v>22</v>
      </c>
      <c r="G284" s="28" t="s">
        <v>973</v>
      </c>
      <c r="H284" s="27" t="s">
        <v>39</v>
      </c>
      <c r="I284" s="29" t="s">
        <v>1063</v>
      </c>
      <c r="J284" s="27" t="s">
        <v>24</v>
      </c>
      <c r="K284" s="89" t="s">
        <v>1113</v>
      </c>
      <c r="L284" s="30">
        <v>637.08000000000004</v>
      </c>
      <c r="M284" s="51">
        <f t="shared" si="38"/>
        <v>796.35</v>
      </c>
      <c r="N284" s="29"/>
      <c r="O284" s="50" t="s">
        <v>25</v>
      </c>
      <c r="P284" s="58"/>
      <c r="Q284" s="59"/>
      <c r="R284" s="57"/>
      <c r="S284" s="57"/>
      <c r="T284" s="16"/>
      <c r="U284" s="16"/>
    </row>
    <row r="285" spans="1:21" ht="82.5" customHeight="1" x14ac:dyDescent="0.25">
      <c r="A285" s="56">
        <v>284</v>
      </c>
      <c r="B285" s="52" t="s">
        <v>1076</v>
      </c>
      <c r="C285" s="2" t="s">
        <v>1060</v>
      </c>
      <c r="D285" s="86" t="s">
        <v>1061</v>
      </c>
      <c r="E285" s="32"/>
      <c r="F285" s="3" t="s">
        <v>30</v>
      </c>
      <c r="G285" s="3" t="s">
        <v>1077</v>
      </c>
      <c r="H285" s="2" t="s">
        <v>1078</v>
      </c>
      <c r="I285" s="6" t="s">
        <v>1079</v>
      </c>
      <c r="J285" s="8" t="s">
        <v>1064</v>
      </c>
      <c r="K285" s="8" t="s">
        <v>1080</v>
      </c>
      <c r="L285" s="24">
        <v>11673</v>
      </c>
      <c r="M285" s="26">
        <f t="shared" ref="M285" si="39">L285*1.25</f>
        <v>14591.25</v>
      </c>
      <c r="N285" s="6"/>
      <c r="O285" s="18" t="s">
        <v>25</v>
      </c>
      <c r="P285" s="23"/>
      <c r="Q285" s="26"/>
      <c r="R285" s="3"/>
      <c r="S285" s="3"/>
      <c r="T285" s="16"/>
      <c r="U285" s="16"/>
    </row>
    <row r="286" spans="1:21" ht="89.25" customHeight="1" x14ac:dyDescent="0.25">
      <c r="A286" s="56">
        <v>285</v>
      </c>
      <c r="B286" s="83" t="s">
        <v>1081</v>
      </c>
      <c r="C286" s="84" t="s">
        <v>1060</v>
      </c>
      <c r="D286" s="85" t="s">
        <v>1061</v>
      </c>
      <c r="E286" s="32"/>
      <c r="F286" s="3" t="s">
        <v>30</v>
      </c>
      <c r="G286" s="3" t="s">
        <v>1082</v>
      </c>
      <c r="H286" s="2" t="s">
        <v>1083</v>
      </c>
      <c r="I286" s="6" t="s">
        <v>1079</v>
      </c>
      <c r="J286" s="8" t="s">
        <v>1064</v>
      </c>
      <c r="K286" s="8" t="s">
        <v>1084</v>
      </c>
      <c r="L286" s="24">
        <v>2960</v>
      </c>
      <c r="M286" s="26">
        <f t="shared" ref="M286:M287" si="40">L286*1.25</f>
        <v>3700</v>
      </c>
      <c r="N286" s="6"/>
      <c r="O286" s="18" t="s">
        <v>25</v>
      </c>
      <c r="P286" s="23"/>
      <c r="Q286" s="26"/>
      <c r="R286" s="3"/>
      <c r="S286" s="3"/>
      <c r="T286" s="16"/>
      <c r="U286" s="16"/>
    </row>
    <row r="287" spans="1:21" ht="101.25" customHeight="1" x14ac:dyDescent="0.25">
      <c r="A287" s="56">
        <v>286</v>
      </c>
      <c r="B287" s="28" t="s">
        <v>1085</v>
      </c>
      <c r="C287" s="29" t="s">
        <v>936</v>
      </c>
      <c r="D287" s="29" t="s">
        <v>173</v>
      </c>
      <c r="E287" s="39" t="s">
        <v>937</v>
      </c>
      <c r="F287" s="28" t="s">
        <v>22</v>
      </c>
      <c r="G287" s="28" t="s">
        <v>1086</v>
      </c>
      <c r="H287" s="37">
        <v>4492664153</v>
      </c>
      <c r="I287" s="29" t="s">
        <v>1079</v>
      </c>
      <c r="J287" s="41" t="s">
        <v>46</v>
      </c>
      <c r="K287" s="41" t="s">
        <v>1087</v>
      </c>
      <c r="L287" s="42">
        <v>110696.76</v>
      </c>
      <c r="M287" s="51">
        <f t="shared" si="40"/>
        <v>138370.94999999998</v>
      </c>
      <c r="N287" s="29"/>
      <c r="O287" s="50" t="s">
        <v>25</v>
      </c>
      <c r="P287" s="30"/>
      <c r="Q287" s="51"/>
      <c r="R287" s="28"/>
      <c r="S287" s="28"/>
    </row>
    <row r="288" spans="1:21" ht="99" customHeight="1" x14ac:dyDescent="0.25">
      <c r="A288" s="56">
        <v>287</v>
      </c>
      <c r="B288" s="28" t="s">
        <v>1088</v>
      </c>
      <c r="C288" s="29" t="s">
        <v>936</v>
      </c>
      <c r="D288" s="29" t="s">
        <v>173</v>
      </c>
      <c r="E288" s="39" t="s">
        <v>937</v>
      </c>
      <c r="F288" s="28" t="s">
        <v>22</v>
      </c>
      <c r="G288" s="28" t="s">
        <v>1086</v>
      </c>
      <c r="H288" s="37">
        <v>4492664153</v>
      </c>
      <c r="I288" s="29" t="s">
        <v>1079</v>
      </c>
      <c r="J288" s="41" t="s">
        <v>46</v>
      </c>
      <c r="K288" s="41" t="s">
        <v>1089</v>
      </c>
      <c r="L288" s="42">
        <v>71305.08</v>
      </c>
      <c r="M288" s="51">
        <f t="shared" ref="M288:M289" si="41">L288*1.25</f>
        <v>89131.35</v>
      </c>
      <c r="N288" s="29"/>
      <c r="O288" s="50" t="s">
        <v>25</v>
      </c>
      <c r="P288" s="30"/>
      <c r="Q288" s="51"/>
      <c r="R288" s="28"/>
      <c r="S288" s="28"/>
    </row>
    <row r="289" spans="1:19" ht="90" customHeight="1" x14ac:dyDescent="0.25">
      <c r="A289" s="56">
        <v>288</v>
      </c>
      <c r="B289" s="28" t="s">
        <v>1090</v>
      </c>
      <c r="C289" s="29" t="s">
        <v>936</v>
      </c>
      <c r="D289" s="29" t="s">
        <v>173</v>
      </c>
      <c r="E289" s="39" t="s">
        <v>937</v>
      </c>
      <c r="F289" s="28" t="s">
        <v>22</v>
      </c>
      <c r="G289" s="28" t="s">
        <v>1086</v>
      </c>
      <c r="H289" s="37">
        <v>4492664153</v>
      </c>
      <c r="I289" s="29" t="s">
        <v>1079</v>
      </c>
      <c r="J289" s="41" t="s">
        <v>46</v>
      </c>
      <c r="K289" s="41" t="s">
        <v>1091</v>
      </c>
      <c r="L289" s="42">
        <v>19158.14</v>
      </c>
      <c r="M289" s="51">
        <f t="shared" si="41"/>
        <v>23947.674999999999</v>
      </c>
      <c r="N289" s="29"/>
      <c r="O289" s="50" t="s">
        <v>25</v>
      </c>
      <c r="P289" s="30"/>
      <c r="Q289" s="51"/>
      <c r="R289" s="28"/>
      <c r="S289" s="28"/>
    </row>
    <row r="290" spans="1:19" ht="90" customHeight="1" x14ac:dyDescent="0.25">
      <c r="A290" s="56">
        <v>289</v>
      </c>
      <c r="B290" s="28" t="s">
        <v>1098</v>
      </c>
      <c r="C290" s="29" t="s">
        <v>936</v>
      </c>
      <c r="D290" s="29" t="s">
        <v>173</v>
      </c>
      <c r="E290" s="39" t="s">
        <v>937</v>
      </c>
      <c r="F290" s="28" t="s">
        <v>22</v>
      </c>
      <c r="G290" s="28" t="s">
        <v>506</v>
      </c>
      <c r="H290" s="37">
        <v>74069690736</v>
      </c>
      <c r="I290" s="29" t="s">
        <v>1079</v>
      </c>
      <c r="J290" s="41" t="s">
        <v>46</v>
      </c>
      <c r="K290" s="41" t="s">
        <v>1099</v>
      </c>
      <c r="L290" s="42">
        <v>36578.550000000003</v>
      </c>
      <c r="M290" s="51">
        <f t="shared" ref="M290" si="42">L290*1.25</f>
        <v>45723.1875</v>
      </c>
      <c r="N290" s="29"/>
      <c r="O290" s="50" t="s">
        <v>25</v>
      </c>
      <c r="P290" s="30"/>
      <c r="Q290" s="51"/>
      <c r="R290" s="28"/>
      <c r="S290" s="28"/>
    </row>
    <row r="291" spans="1:19" ht="99.75" customHeight="1" x14ac:dyDescent="0.25">
      <c r="A291" s="56">
        <v>290</v>
      </c>
      <c r="B291" s="28" t="s">
        <v>1092</v>
      </c>
      <c r="C291" s="29" t="s">
        <v>888</v>
      </c>
      <c r="D291" s="29" t="s">
        <v>1093</v>
      </c>
      <c r="E291" s="39" t="s">
        <v>891</v>
      </c>
      <c r="F291" s="28" t="s">
        <v>1094</v>
      </c>
      <c r="G291" s="28" t="s">
        <v>1095</v>
      </c>
      <c r="H291" s="37">
        <v>82812328597</v>
      </c>
      <c r="I291" s="29" t="s">
        <v>1096</v>
      </c>
      <c r="J291" s="41" t="s">
        <v>24</v>
      </c>
      <c r="K291" s="41" t="s">
        <v>1097</v>
      </c>
      <c r="L291" s="42">
        <v>61361.48</v>
      </c>
      <c r="M291" s="51">
        <v>76701.850000000006</v>
      </c>
      <c r="N291" s="29"/>
      <c r="O291" s="50" t="s">
        <v>25</v>
      </c>
      <c r="P291" s="30"/>
      <c r="Q291" s="51"/>
      <c r="R291" s="28"/>
      <c r="S291" s="28"/>
    </row>
  </sheetData>
  <phoneticPr fontId="11" type="noConversion"/>
  <pageMargins left="0.7" right="0.7" top="0.75" bottom="0.75" header="0.3" footer="0.3"/>
  <pageSetup paperSize="9" scale="40" fitToHeight="0" orientation="landscape" verticalDpi="0" r:id="rId1"/>
  <ignoredErrors>
    <ignoredError sqref="H119 H189 H205:H206 H208 H215 H210:H213 H228:H230 H248:H249 H48:H49 H155 H157 H141 H255 H257:H261 H263:H264 H268 H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Registar ugovora 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Stipo Lovrić</cp:lastModifiedBy>
  <cp:lastPrinted>2021-12-08T08:14:34Z</cp:lastPrinted>
  <dcterms:created xsi:type="dcterms:W3CDTF">2021-01-08T15:07:33Z</dcterms:created>
  <dcterms:modified xsi:type="dcterms:W3CDTF">2024-08-13T07:00:50Z</dcterms:modified>
</cp:coreProperties>
</file>